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ain365-my.sharepoint.com/personal/lruiz_eldorado_aero/Documents/00. Proyectos Comerciales/00. Manuales/01. Manual Proyectos/Anexos/Anexo N°3 - Formatos para Presentación de Proyectos/"/>
    </mc:Choice>
  </mc:AlternateContent>
  <xr:revisionPtr revIDLastSave="96" documentId="6_{83B035B8-54CB-44D5-A245-FBA16DCF0940}" xr6:coauthVersionLast="47" xr6:coauthVersionMax="47" xr10:uidLastSave="{0BCEA5DF-29BE-469A-801F-D45BBED98C5D}"/>
  <bookViews>
    <workbookView xWindow="-108" yWindow="-108" windowWidth="23256" windowHeight="12576" xr2:uid="{00000000-000D-0000-FFFF-FFFF00000000}"/>
  </bookViews>
  <sheets>
    <sheet name="GCO-FR-023" sheetId="11" r:id="rId1"/>
    <sheet name="EDIFICIOS" sheetId="12" state="hidden" r:id="rId2"/>
    <sheet name="Hoja1" sheetId="13" state="hidden" r:id="rId3"/>
  </sheets>
  <definedNames>
    <definedName name="_xlnm._FilterDatabase" localSheetId="2" hidden="1">Hoja1!$A$1:$B$176</definedName>
    <definedName name="_xlnm.Print_Area" localSheetId="0">'GCO-FR-023'!$A$1:$I$39</definedName>
    <definedName name="_xlnm.Print_Titles" localSheetId="0">'GCO-FR-023'!$1:$7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1" l="1"/>
  <c r="I37" i="11"/>
  <c r="I36" i="11"/>
  <c r="I35" i="11"/>
  <c r="I34" i="11"/>
  <c r="I32" i="11"/>
  <c r="I23" i="11"/>
  <c r="I25" i="11"/>
  <c r="I24" i="11"/>
  <c r="I16" i="11"/>
  <c r="I15" i="11"/>
  <c r="I14" i="11"/>
  <c r="I13" i="11"/>
  <c r="I12" i="11"/>
  <c r="I11" i="11"/>
  <c r="I10" i="11"/>
  <c r="B9" i="11"/>
  <c r="I17" i="11" l="1"/>
  <c r="B39" i="11"/>
  <c r="I39" i="11" s="1"/>
  <c r="I33" i="11"/>
  <c r="I31" i="11"/>
  <c r="B29" i="11"/>
  <c r="I29" i="11" s="1"/>
  <c r="I30" i="11"/>
  <c r="I27" i="11"/>
  <c r="I26" i="11"/>
  <c r="B22" i="11"/>
  <c r="I22" i="11" s="1"/>
  <c r="I20" i="11"/>
  <c r="I19" i="11"/>
  <c r="I18" i="11"/>
  <c r="C176" i="13" l="1"/>
  <c r="C174" i="13"/>
  <c r="C173" i="13"/>
  <c r="C172" i="13"/>
  <c r="C171" i="13"/>
  <c r="C170" i="13"/>
  <c r="C169" i="13"/>
  <c r="C167" i="13"/>
  <c r="C165" i="13"/>
  <c r="C164" i="13"/>
  <c r="C163" i="13"/>
  <c r="C162" i="13"/>
  <c r="C161" i="13"/>
  <c r="C160" i="13"/>
  <c r="C159" i="13"/>
  <c r="C158" i="13"/>
  <c r="C157" i="13"/>
  <c r="C156" i="13"/>
  <c r="C155" i="13"/>
  <c r="C153" i="13"/>
  <c r="C151" i="13"/>
  <c r="C149" i="13"/>
  <c r="C147" i="13"/>
  <c r="C146" i="13"/>
  <c r="C145" i="13"/>
  <c r="C144" i="13"/>
  <c r="C143" i="13"/>
  <c r="C141" i="13"/>
  <c r="C140" i="13"/>
  <c r="C139" i="13"/>
  <c r="C138" i="13"/>
  <c r="C136" i="13"/>
  <c r="C135" i="13"/>
  <c r="C134" i="13"/>
  <c r="C133" i="13"/>
  <c r="C132" i="13"/>
  <c r="C131" i="13"/>
  <c r="C129" i="13"/>
  <c r="C128" i="13"/>
  <c r="C127" i="13"/>
  <c r="C126" i="13"/>
  <c r="C125" i="13"/>
  <c r="C123" i="13"/>
  <c r="C122" i="13"/>
  <c r="C121" i="13"/>
  <c r="C120" i="13"/>
  <c r="C119" i="13"/>
  <c r="C118" i="13"/>
  <c r="C117" i="13"/>
  <c r="C116" i="13"/>
  <c r="C114" i="13"/>
  <c r="C113" i="13"/>
  <c r="C112" i="13"/>
  <c r="C111" i="13"/>
  <c r="C110" i="13"/>
  <c r="C109" i="13"/>
  <c r="C108" i="13"/>
  <c r="C107" i="13"/>
  <c r="C106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4" i="13"/>
  <c r="C43" i="13"/>
  <c r="C42" i="13"/>
  <c r="C41" i="13"/>
  <c r="C40" i="13"/>
  <c r="C39" i="13"/>
  <c r="C38" i="13"/>
  <c r="C37" i="13"/>
  <c r="C36" i="13"/>
  <c r="C35" i="13"/>
  <c r="C34" i="13"/>
  <c r="C32" i="13"/>
  <c r="C30" i="13"/>
  <c r="C29" i="13"/>
  <c r="C28" i="13"/>
  <c r="C27" i="13"/>
  <c r="C26" i="13"/>
  <c r="C25" i="13"/>
  <c r="C24" i="13"/>
  <c r="C23" i="13"/>
  <c r="C22" i="13"/>
  <c r="C21" i="13"/>
  <c r="C19" i="13"/>
  <c r="C17" i="13"/>
  <c r="C16" i="13"/>
  <c r="C15" i="13"/>
  <c r="C13" i="13"/>
  <c r="C11" i="13"/>
  <c r="C10" i="13"/>
  <c r="C9" i="13"/>
  <c r="C8" i="13"/>
  <c r="C7" i="13"/>
  <c r="C6" i="13"/>
  <c r="C5" i="13"/>
  <c r="C4" i="13"/>
  <c r="C2" i="13"/>
</calcChain>
</file>

<file path=xl/sharedStrings.xml><?xml version="1.0" encoding="utf-8"?>
<sst xmlns="http://schemas.openxmlformats.org/spreadsheetml/2006/main" count="504" uniqueCount="427">
  <si>
    <t>GESTIÓN COMERCIAL</t>
  </si>
  <si>
    <t>CÓDIGO: GCO-FR-023</t>
  </si>
  <si>
    <t>VERSIÓN:1.0</t>
  </si>
  <si>
    <t>NOMENCLATURA DEL ESPACIO:</t>
  </si>
  <si>
    <t>GIT21900</t>
  </si>
  <si>
    <t>NOMBRE DEL EDIFICIO:</t>
  </si>
  <si>
    <t>TERMINAL 1</t>
  </si>
  <si>
    <t>PROYECTO:</t>
  </si>
  <si>
    <t>FECHA DE ELABORACIÓN</t>
  </si>
  <si>
    <t>ELABORADO POR:</t>
  </si>
  <si>
    <t>VERIFICADO POR:</t>
  </si>
  <si>
    <t>PREFIJO</t>
  </si>
  <si>
    <t>NOMENCLATURA</t>
  </si>
  <si>
    <t>DISCIPLINA</t>
  </si>
  <si>
    <t>CONTENIDO DEL PLANO</t>
  </si>
  <si>
    <t>CONSECUTIVO</t>
  </si>
  <si>
    <t>TÍTULO</t>
  </si>
  <si>
    <t>ESCALA</t>
  </si>
  <si>
    <r>
      <t xml:space="preserve">NOMBRE ARCHIVO DIGITAL </t>
    </r>
    <r>
      <rPr>
        <b/>
        <sz val="8"/>
        <rFont val="Arial"/>
        <family val="2"/>
      </rPr>
      <t>(Documento DOC/XLS(PDF y/o plano PDF)</t>
    </r>
  </si>
  <si>
    <t>ARQUITECTURA</t>
  </si>
  <si>
    <t>COM</t>
  </si>
  <si>
    <t>A</t>
  </si>
  <si>
    <t>SC</t>
  </si>
  <si>
    <t>1</t>
  </si>
  <si>
    <t>CORTE ARQUITECTONICOS LONGITUDINAL 1</t>
  </si>
  <si>
    <t>1:20</t>
  </si>
  <si>
    <t>ELÉCTRICO</t>
  </si>
  <si>
    <t>E</t>
  </si>
  <si>
    <t>EU</t>
  </si>
  <si>
    <t>01</t>
  </si>
  <si>
    <t>PLANO TOMAS NORMALES</t>
  </si>
  <si>
    <t>N/A</t>
  </si>
  <si>
    <t>HIDROSANITARIO</t>
  </si>
  <si>
    <t>P</t>
  </si>
  <si>
    <t>DG</t>
  </si>
  <si>
    <t>ISOMETRICO AGUAS RESIDUALES</t>
  </si>
  <si>
    <t>TELECOMUNICACIONES</t>
  </si>
  <si>
    <t>Y</t>
  </si>
  <si>
    <t>FP</t>
  </si>
  <si>
    <t>PLANTA DESTINO ORIGEN</t>
  </si>
  <si>
    <t xml:space="preserve"> - SELECCIONAR DE LA LISTA - </t>
  </si>
  <si>
    <t>A100 - New Single Terminal // Nuevo Terminal Único</t>
  </si>
  <si>
    <t>A300 - Nueva Terminal de Pasajeros T1 + T2 Adosada</t>
  </si>
  <si>
    <t>A300 - Nueva Terminal de Pasajeros T1 + T2 Adosada // Fase I</t>
  </si>
  <si>
    <t>A300 - Nueva Terminal de Pasajeros T1 + T2 Adosada // Fase II</t>
  </si>
  <si>
    <t>A300 - Plataforma Interior Puentes de Abordaje T1+T2 Adosada</t>
  </si>
  <si>
    <t>A300 - Ampliación Nueva Terminal de Pasajeros Fase I</t>
  </si>
  <si>
    <t>A300 - Ampliación Nueva Terminal de Pasajeros Fase II</t>
  </si>
  <si>
    <t>A300 - Ampliación Nueva Terminal de Pasajeros Fase III</t>
  </si>
  <si>
    <t>A300 - Ampliación Nueva Terminal de Pasajeros Fase IV</t>
  </si>
  <si>
    <t>B100 - New Terminal 2 // Nuevo Terminal 2</t>
  </si>
  <si>
    <t>C100 - Terminal 1 // Terminal 1</t>
  </si>
  <si>
    <t>C180 - CUTE and FIDS System// Sistema de CUTE y FIDS</t>
  </si>
  <si>
    <t>C190 - Central Hall Expansion// Expansión Hall Central</t>
  </si>
  <si>
    <t>D100 - Nuevo Terminal de Carga NTC</t>
  </si>
  <si>
    <t>E100 - Other Buildings // Otros Edificios</t>
  </si>
  <si>
    <t xml:space="preserve">E110 - Servicio de Extinción de Incendios – SEI </t>
  </si>
  <si>
    <t xml:space="preserve">E115 - Nuevo Servicio Aéreo de Rescate – SAR </t>
  </si>
  <si>
    <t>E120 - Nuevo Edificio Administrativo de la Aeronáutica Civil – NEAA</t>
  </si>
  <si>
    <t>E130 - Nuevo Almacén de la Aerocivil – NAA</t>
  </si>
  <si>
    <t>E140 - Centro Administrativo de Carga – CAC</t>
  </si>
  <si>
    <t>E150 - Edificio de Carga en Cuarentena – ECC</t>
  </si>
  <si>
    <t>E160 - Torre de Control</t>
  </si>
  <si>
    <t>E170 - Cocinas de Vuelo</t>
  </si>
  <si>
    <t>E190 - Terminal Puente Aéreo – TPA</t>
  </si>
  <si>
    <t>E230 - Cargo Terminal TC1 // Terminal de Carga Existente TC1</t>
  </si>
  <si>
    <t>F100 - Airfield Civil Áter // Infraestructuras Lado Aéreo</t>
  </si>
  <si>
    <t>F115 - Airplane Weighing Scale // Báscula para Pesaje de Aeronaves</t>
  </si>
  <si>
    <t>F120 - New Passenger Terminal T2 Apron / Taxi Lanes // Plataformas / Taxeos para Nueva Terminal 2</t>
  </si>
  <si>
    <t>F130 - Passenger Terminal T1 Apron / Taxi Lanes // Plataformas / Taxeos para Terminal T1</t>
  </si>
  <si>
    <t>F140 - New Cargo Hangars (TC2&amp;TC3) Apron / Taxi Lanes // Plataformas / Taxeos para Nueva Terminal de Carga TC2 y TC3</t>
  </si>
  <si>
    <t>F140 - Red de Combustibles Plataforma NTC</t>
  </si>
  <si>
    <t xml:space="preserve">F145 - Existing Cargo Hangars (TC1) Apron / Taxi Lanes // Plataformas / Taxeos para TC1 </t>
  </si>
  <si>
    <t>F150 - Maintenance Zone Apron / Taxi Lanes // Plataformas / Taxeos para Zona de Mantenimiento</t>
  </si>
  <si>
    <t>F150 - Recinto de Prueba de Motores (GRE)</t>
  </si>
  <si>
    <t>F155 - New General Aviation Area Phase II // Nueva Zona de Aviación General Fase II</t>
  </si>
  <si>
    <t>F185 - Blast Deflector SEI Plataforma Norte</t>
  </si>
  <si>
    <t>F160 - Holding Areas North runway // Bahías de Espera</t>
  </si>
  <si>
    <t>F160 - Expansión de Bahías de Espera de la Pista Norte (Bahía Oriental) // Hito 6</t>
  </si>
  <si>
    <t>F160 - Expansión de Bahías de Espera de la Pista Norte (Bahía Occidental) // Hito 6</t>
  </si>
  <si>
    <t>F160 - Expansión de Bahías de Espera de la Pista Norte (Bahía Occidental) // Hito 7</t>
  </si>
  <si>
    <t>F160 - Expansión de Bahías de Espera de la Pista Norte (Bahía Occidental) // Hito 8</t>
  </si>
  <si>
    <t xml:space="preserve">F170 - ICAO Certification Works // Obras Certificación OACI </t>
  </si>
  <si>
    <t>F170 - Franjas, Resas y Superficies Antierosión por Chorro de Turbina</t>
  </si>
  <si>
    <t>F170 - Franjas y Resas (Vía de Acceso Resa Occidental)</t>
  </si>
  <si>
    <t>F170 - Superficies de Protección Antierosión por Chorro de Turbina en Cabecera Pista Norte Fase I (Cabecera Oriental)</t>
  </si>
  <si>
    <t>F170 - Superficies de Protección Antierosión por Chorro de Turbina en Cabecera Pista Norte Fase I (Cabecera Occidental)</t>
  </si>
  <si>
    <t>F170 - Resa Cabecera Occidental Pista Norte</t>
  </si>
  <si>
    <t>F170 - Resa Cabecera Oriental Pista Norte</t>
  </si>
  <si>
    <t>F170 - Franjas Pista Norte</t>
  </si>
  <si>
    <t>F180 - Platform for Puente Aéreo // Plataforma Puente Aéreo</t>
  </si>
  <si>
    <t>F190 - Runaways Extensions // Prolongación Pistas Norte y Sur</t>
  </si>
  <si>
    <t>F195 - Platform for “Nueva Estación de Bomberos” // Plataforma Nueva Estación de Bomberos</t>
  </si>
  <si>
    <t>F110 - One-New Terminal Apron / Taxi Lanes // Plataformas / Taxeos para Nuevo Terminal Único</t>
  </si>
  <si>
    <t>F110 - Plataforma Norte Terminal de Pasajeros T1 + T2 Adosada // Hito 6</t>
  </si>
  <si>
    <t>F110 - Plataforma Norte Terminal de Pasajeros T1 + T2 Adosada // Hito 7</t>
  </si>
  <si>
    <t>F110 - Plataforma Norte Terminal de Pasajeros T1 + T2 Adosada // Hito 8</t>
  </si>
  <si>
    <t>F110 - Plataforma Sur Terminal de Pasajeros T1 + T2 Adosada // HITO 7</t>
  </si>
  <si>
    <t>F110 - Plataforma Central Terminal de Pasajeros T1 + T2 Adosada // HITO 8</t>
  </si>
  <si>
    <t>F110 - Ampliación Plataforma Norte Fase I</t>
  </si>
  <si>
    <t>F110 - Ampliación Plataforma Norte Fase II</t>
  </si>
  <si>
    <t>F110 - Ampliación Plataforma Norte Fase III</t>
  </si>
  <si>
    <t>F110 - Ampliación Plataforma Norte Fase IV</t>
  </si>
  <si>
    <t>F110 - Red de Combustibles Plataforma Norte Terminal de Pasajeros T1 + T2 Adosada // Hito 6</t>
  </si>
  <si>
    <t>F110 - Red de Combustibles Plataforma Norte Terminal de Pasajeros T1 + T2 Adosada // Hito 7</t>
  </si>
  <si>
    <t>F110 - Red de Combustibles Plataforma Central Terminal de Pasajeros T1 + T2 Adosada // Hito 8</t>
  </si>
  <si>
    <t>F110 - Red de Combustibles Plataforma Sur Terminal de Pasajeros T1 + T2 Adosada // Hito 7</t>
  </si>
  <si>
    <t>F110 - Red de Combustibles Plataforma Sur Terminal de Pasajeros  T1 + T2 Adosada // Hito 8</t>
  </si>
  <si>
    <t>F110 - Subestación Eléctrica de Balizaje D</t>
  </si>
  <si>
    <t>F200 - Landside Works // Infraestructuras Lado Tierra</t>
  </si>
  <si>
    <t>F205 - Nuevo Terminal Único // Vías de acceso y Parqueaderos del Lado Terrestre al Nuevo Terminal Único</t>
  </si>
  <si>
    <t>F205 - Viaducto Terminal de Pasajeros T1 + T2 Adosada</t>
  </si>
  <si>
    <t>F205 - Desarrollo Vial Avenida Eldorado</t>
  </si>
  <si>
    <t>F205 - Vías, Redes, Parqueaderos, Separación Redes REAN, REAP, RTAN, RTAP (Requeridos para el T2) // Hito 6</t>
  </si>
  <si>
    <t>F205 - Vías, Redes, Parqueaderos, Separación Redes REAN, REAP, RTAN, RTAP (Requeridas para el T1) // Hito 7</t>
  </si>
  <si>
    <t>F205 - Vías, Redes, Parqueaderos, Separación Redes REAN, REAP, RTAN, RTAP (Restantes) // Hito 8</t>
  </si>
  <si>
    <t>F210 - Nuevo Terminal T2 Access Road &amp; Parkings // Vías de Acceso y Parqueaderos del Lado Terrestre al Nuevo Terminal 2</t>
  </si>
  <si>
    <t>F215 - Provisional Acces Road to Terminal T1 &amp; Parkings During Áter in T2// Vías de Acceso y Parqueaderos del Lado Terrestre a la Terminal 1 Durante la Construcción del T2</t>
  </si>
  <si>
    <t>F220 - New &amp; Existing Cargo Hangars Áter Road &amp; Parkings // Vías de Acceso y Parqueaderos del Lado Terrestre a la Nueva Zona de Carga y a la Zona Actual</t>
  </si>
  <si>
    <t xml:space="preserve">F220 - Nueva Terminal de Carga - Lado Aire </t>
  </si>
  <si>
    <t>F220 - Proyecto de Seguridad de Carga</t>
  </si>
  <si>
    <t>F225 - New Maintenance Zone Áter Road &amp; Parkings // Vías de Acceso y Parqueaderos del Lado Terrestre a la Nueva Zona de Mantenimiento</t>
  </si>
  <si>
    <t>F230 - “Nuevo Almacén de Aerocivil” Áter Road &amp; Parkings // Vías de Acceso y Parqueaderos del Lado Terrestre al “Nuevo Almacén de Aerocivil”</t>
  </si>
  <si>
    <t>F235 - “Nueva Estación de Bomberos” Áter Road &amp; Parkings // Vías de Acceso y Parqueaderos del Lado Terrestre a la “Nueva Estación de Bomberos”</t>
  </si>
  <si>
    <t>F240 - “Nuevo Administrativo Edificio de Aerocivil” Áter Road &amp; Parkings // Vías de Acceso y Parqueaderos del Lado Terrestre al “Nuevo Administrativo Edificio de Aerocivil”</t>
  </si>
  <si>
    <t>F240 - F245 -  “Centro Administrativo de Carga” Áter Road &amp; Parkings // Vías de Acceso y Parqueaderos del Lado Terrestre al “Centro Administrativo de Carga”</t>
  </si>
  <si>
    <t>F250 - “Edificio de Cuarentena” Áter Road &amp; Parkings // Vías de Acceso y Parqueaderos del Lado Terrestre al “Edificio de Cuarentena”</t>
  </si>
  <si>
    <t>F255 - Torre de Control Áter Road &amp; Parkings // Vías de Acceso y Parqueaderos del Lado Terrestre a la Torre de Control</t>
  </si>
  <si>
    <t>F260 - “Cocinas de Vuelo” Áter Road &amp; Parkings // Vías de Acceso y Parqueaderos del Lado Terrestre a las Cocinas de Vuelo</t>
  </si>
  <si>
    <t>F265 - “Hangar Aerocivil” Áter Road &amp; Parkings // Vías de Acceso y Parqueaderos del Lado Terrestre al “Hangar Aerocivil”</t>
  </si>
  <si>
    <t>F270 - “Pump Station” Áter Road &amp; Parkings // Vías de Acceso y Parqueaderos del Lado Terrestre a la “Bomba”</t>
  </si>
  <si>
    <t>F275 - Freight Transfer Zone and Consolidation Area // “Zona de Transferencia de Carga y Área de Consolidación de Carga”</t>
  </si>
  <si>
    <t>F280 - Vías de Acceso y Parqueadero Lado Tierra del Edificio CISA</t>
  </si>
  <si>
    <t xml:space="preserve">F290 - “Underground Parking” // Parqueadero Subterráneo Terminal </t>
  </si>
  <si>
    <t>G100 - Utilities // Servicios</t>
  </si>
  <si>
    <t>G110 - Electrical Distribution / Power Supply System // Suministro de Energía y Red Eléctrica</t>
  </si>
  <si>
    <t>G110 - Subestación Eléctrica 34,5/11,4 KV T1 + T2 Adosada</t>
  </si>
  <si>
    <t>G110 - Suministro de Energía y Red Eléctrica – REAN – REAP // Hito 6</t>
  </si>
  <si>
    <t>G110 - Suministro de Energía y Red Eléctrica – REAN – REAP // Hito 7</t>
  </si>
  <si>
    <t>G110 - Suministro de Energía y Red Eléctrica – REAN – REAP // Hito 8</t>
  </si>
  <si>
    <t>G110 - Subestación Eléctrica 34,5/11,4 KV REAN</t>
  </si>
  <si>
    <t>G110 - Subestaciones Eléctricas Adyacentes al Terminal de Carga TC1</t>
  </si>
  <si>
    <t>G115 - Subestación Eléctrica Nueva Torre de Control</t>
  </si>
  <si>
    <t>G120 - Hydrant System – Red de Combustibles</t>
  </si>
  <si>
    <t>G120 - Red de Combustibles</t>
  </si>
  <si>
    <t>G120 - Red de Combustibles – DEPOT</t>
  </si>
  <si>
    <t>G120 - Red de Combustibles – Sistema Conducción Avenida Eldorado</t>
  </si>
  <si>
    <t>G120 - Red de Combustibles – Posiciones</t>
  </si>
  <si>
    <t>G120 - Red de Combustibles – Sistema Conducción Plataforma T1+T2 Adosada – Hito 7</t>
  </si>
  <si>
    <t>G120 - Red de Combustibles – Sistema Conducción Plataforma T1+T2 Adosada – Hito 8</t>
  </si>
  <si>
    <t xml:space="preserve">G120 - Red de Combustibles – Intoplane </t>
  </si>
  <si>
    <t>G130 - Wastewater Collection System // Red de Aguas Negras y Residuales</t>
  </si>
  <si>
    <t>G130 - Red de Aguas Residuales // Hito 6</t>
  </si>
  <si>
    <t>G130 - Red de Aguas Residuales // Hito 7</t>
  </si>
  <si>
    <t>G130 - Red de Aguas Residuales // Hito 8</t>
  </si>
  <si>
    <t>G130 - Planta de Tratamiento de Aguas Residuales (PTAR)</t>
  </si>
  <si>
    <t>G140 - Storm Áter / Drainage System – Red de Aguas Lluvias y Industriales</t>
  </si>
  <si>
    <t>G140 - Red de Aguas Lluvias // Hito 6</t>
  </si>
  <si>
    <t>G140 - Red de Aguas Lluvias // Hito 7</t>
  </si>
  <si>
    <t>G140 - Red de Aguas Lluvias // Hito 8</t>
  </si>
  <si>
    <t>G140 - Estación de Bombeo Sur</t>
  </si>
  <si>
    <t>G140 - Estación de Bombeo Norte</t>
  </si>
  <si>
    <t>G150 - (Potable) Water Distribution System – Suministro de Agua</t>
  </si>
  <si>
    <t>G150 - Red de Suministro de Agua // Hito 6</t>
  </si>
  <si>
    <t>G150 - Red de Suministro de Agua // Hito 7</t>
  </si>
  <si>
    <t>G150 - Red de Suministro de Agua // Hito 8</t>
  </si>
  <si>
    <t>G160 - Telecomunication Distribution System – Red de Telecomunicación</t>
  </si>
  <si>
    <t>G160 - Redes de Telecomunicaciones RTAN – RTAP // Hito 6</t>
  </si>
  <si>
    <t>G160 - Redes de Telecomunicaciones RTAN - RTAP // Hito 7</t>
  </si>
  <si>
    <t>G160 - Redes de Telecomunicaciones RTAN - RTAP // Hito 8</t>
  </si>
  <si>
    <t>G160 - Concentrador de Comunicaciones //Hito 7</t>
  </si>
  <si>
    <t>G170 - Fire Protection City Distribution and Tanks / Suministro de Agua Sistema Contra Incendio y Tanque</t>
  </si>
  <si>
    <t>G180 - Irrigation Water System</t>
  </si>
  <si>
    <t>G190 - Diseño de conexiones domiciliarias  de Alcantarillado Tenedores de Espacio</t>
  </si>
  <si>
    <t>H100 - Demoliciones</t>
  </si>
  <si>
    <t>H110 - Demolición Local Bomba</t>
  </si>
  <si>
    <t>H120 - Demolición del T1</t>
  </si>
  <si>
    <t>H130 - Demolición almacén Aerocivil</t>
  </si>
  <si>
    <t>H140 - Demolición Carga Nacional</t>
  </si>
  <si>
    <t>H150 - Demolición instalaciones Noroeste T1</t>
  </si>
  <si>
    <t>H160 - Demolición Zona Adyacente SSO</t>
  </si>
  <si>
    <t>H170 - Demolición Puente Provisional T1- T2</t>
  </si>
  <si>
    <t>H180 - Secretaria de Sistemas Operacionales</t>
  </si>
  <si>
    <t>H190 - Demolición Hangares Avianca Fase I</t>
  </si>
  <si>
    <t>H190 - Demolición Hangares Avianca Fase II</t>
  </si>
  <si>
    <t>P100 - Project Management – Obras de Modernización  y Expansión del Aeropuerto Internacional El Dorado Luis Carlos Galán Sarmiento</t>
  </si>
  <si>
    <t>K100 - Site Development / Desarrollo de Sitio</t>
  </si>
  <si>
    <t xml:space="preserve">K110 - Site Investigations // Investigaciones y Estudios Soporte </t>
  </si>
  <si>
    <t>K120 - Land Reclamation // Adquisición de Terrenos</t>
  </si>
  <si>
    <t>K130 - Mass Earthworks // Movimientos de Tierra</t>
  </si>
  <si>
    <t>K140 - Environmental Study // Estudios Medioambientales</t>
  </si>
  <si>
    <t xml:space="preserve">K150 - Environmental Study // Estudios Medioambientales </t>
  </si>
  <si>
    <t>S100 - Site Wide // Plan Maestro</t>
  </si>
  <si>
    <t>CÓDIGO</t>
  </si>
  <si>
    <t>EDIFICACIÓN</t>
  </si>
  <si>
    <t>A100</t>
  </si>
  <si>
    <t>New Single Terminal // Nuevo Terminal Único</t>
  </si>
  <si>
    <t>A300</t>
  </si>
  <si>
    <t>Nueva Terminal de Pasajeros T1 + T2 Adosada</t>
  </si>
  <si>
    <t>Nueva Terminal de Pasajeros T1 + T2 Adosada // Fase I</t>
  </si>
  <si>
    <t>Nueva Terminal de Pasajeros T1 + T2 Adosada // Fase II</t>
  </si>
  <si>
    <t>Plataforma Interior Puentes de Abordaje T1+T2 Adosada</t>
  </si>
  <si>
    <t>Ampliación Nueva Terminal de Pasajeros Fase I</t>
  </si>
  <si>
    <t>Ampliación Nueva Terminal de Pasajeros Fase II</t>
  </si>
  <si>
    <t>Ampliación Nueva Terminal de Pasajeros Fase III</t>
  </si>
  <si>
    <t>Ampliación Nueva Terminal de Pasajeros Fase IV</t>
  </si>
  <si>
    <t>B100</t>
  </si>
  <si>
    <t>New Terminal 2 // Nuevo Terminal 2</t>
  </si>
  <si>
    <t>C100</t>
  </si>
  <si>
    <t>Terminal 1 // Terminal 1</t>
  </si>
  <si>
    <t>C180</t>
  </si>
  <si>
    <t>CUTE and FIDS System// Sistema de CUTE y FIDS</t>
  </si>
  <si>
    <t>C190</t>
  </si>
  <si>
    <t>Central Hall Expansion// Expansión Hall Central</t>
  </si>
  <si>
    <t>D100</t>
  </si>
  <si>
    <t>Nuevo Terminal de Carga NTC</t>
  </si>
  <si>
    <t>E100</t>
  </si>
  <si>
    <t>Other Buildings // Otros Edificios</t>
  </si>
  <si>
    <t>E110</t>
  </si>
  <si>
    <t xml:space="preserve">Servicio de Extinción de Incendios – SEI </t>
  </si>
  <si>
    <t>E115</t>
  </si>
  <si>
    <t xml:space="preserve">Nuevo Servicio Aéreo de Rescate – SAR </t>
  </si>
  <si>
    <t>E120</t>
  </si>
  <si>
    <t>Nuevo Edificio Administrativo de la Aeronáutica Civil – NEAA</t>
  </si>
  <si>
    <t>E130</t>
  </si>
  <si>
    <t>Nuevo Almacén de la Aerocivil – NAA</t>
  </si>
  <si>
    <t>E140</t>
  </si>
  <si>
    <t>Centro Administrativo de Carga – CAC</t>
  </si>
  <si>
    <t>E150</t>
  </si>
  <si>
    <t>Edificio de Carga en Cuarentena – ECC</t>
  </si>
  <si>
    <t>E160</t>
  </si>
  <si>
    <t>Torre de Control</t>
  </si>
  <si>
    <t>E170</t>
  </si>
  <si>
    <t>Cocinas de Vuelo</t>
  </si>
  <si>
    <t>E190</t>
  </si>
  <si>
    <t>Terminal Puente Aéreo – TPA</t>
  </si>
  <si>
    <t>E230</t>
  </si>
  <si>
    <t>Cargo Terminal TC1 // Terminal de Carga Existente TC1</t>
  </si>
  <si>
    <t>F100</t>
  </si>
  <si>
    <t>Airfield Civil Áter // Infraestructuras Lado Aéreo</t>
  </si>
  <si>
    <t>F115</t>
  </si>
  <si>
    <t>Airplane Weighing Scale // Báscula para Pesaje de Aeronaves</t>
  </si>
  <si>
    <t>F120</t>
  </si>
  <si>
    <t>New Passenger Terminal T2 Apron / Taxi Lanes // Plataformas / Taxeos para Nueva Terminal 2</t>
  </si>
  <si>
    <t>F130</t>
  </si>
  <si>
    <t>Passenger Terminal T1 Apron / Taxi Lanes // Plataformas / Taxeos para Terminal T1</t>
  </si>
  <si>
    <t>F140</t>
  </si>
  <si>
    <t>New Cargo Hangars (TC2&amp;TC3) Apron / Taxi Lanes // Plataformas / Taxeos para Nueva Terminal de Carga TC2 y TC3</t>
  </si>
  <si>
    <t>Red de Combustibles Plataforma NTC</t>
  </si>
  <si>
    <t>F145</t>
  </si>
  <si>
    <t xml:space="preserve">Existing Cargo Hangars (TC1) Apron / Taxi Lanes // Plataformas / Taxeos para TC1 </t>
  </si>
  <si>
    <t>F150</t>
  </si>
  <si>
    <t>Maintenance Zone Apron / Taxi Lanes // Plataformas / Taxeos para Zona de Mantenimiento</t>
  </si>
  <si>
    <t>Recinto de Prueba de Motores (GRE)</t>
  </si>
  <si>
    <t>F155</t>
  </si>
  <si>
    <t>New General Aviation Area Phase II // Nueva Zona de Aviación General Fase II</t>
  </si>
  <si>
    <t>F185</t>
  </si>
  <si>
    <t>Blast Deflector SEI Plataforma Norte</t>
  </si>
  <si>
    <t>F160</t>
  </si>
  <si>
    <t>Holding Areas North runway // Bahías de Espera</t>
  </si>
  <si>
    <t>Expansión de Bahías de Espera de la Pista Norte (Bahía Oriental) // Hito 6</t>
  </si>
  <si>
    <t>Expansión de Bahías de Espera de la Pista Norte (Bahía Occidental) // Hito 6</t>
  </si>
  <si>
    <t>Expansión de Bahías de Espera de la Pista Norte (Bahía Occidental) // Hito 7</t>
  </si>
  <si>
    <t>Expansión de Bahías de Espera de la Pista Norte (Bahía Occidental) // Hito 8</t>
  </si>
  <si>
    <t>F170</t>
  </si>
  <si>
    <t xml:space="preserve">ICAO Certification Works // Obras Certificación OACI </t>
  </si>
  <si>
    <t>Franjas, Resas y Superficies Antierosión por Chorro de Turbina</t>
  </si>
  <si>
    <t>Franjas y Resas (Vía de Acceso Resa Occidental)</t>
  </si>
  <si>
    <t>Superficies de Protección Antierosión por Chorro de Turbina en Cabecera Pista Norte Fase I (Cabecera Oriental)</t>
  </si>
  <si>
    <t>Superficies de Protección Antierosión por Chorro de Turbina en Cabecera Pista Norte Fase I (Cabecera Occidental)</t>
  </si>
  <si>
    <t>Resa Cabecera Occidental Pista Norte</t>
  </si>
  <si>
    <t>Resa Cabecera Oriental Pista Norte</t>
  </si>
  <si>
    <t>Franjas Pista Norte</t>
  </si>
  <si>
    <t>F180</t>
  </si>
  <si>
    <t>Platform for Puente Aéreo // Plataforma Puente Aéreo</t>
  </si>
  <si>
    <t>F190</t>
  </si>
  <si>
    <t>Runaways Extensions // Prolongación Pistas Norte y Sur</t>
  </si>
  <si>
    <t>F195</t>
  </si>
  <si>
    <t>Platform for “Nueva Estación de Bomberos” // Plataforma Nueva Estación de Bomberos</t>
  </si>
  <si>
    <t>F110</t>
  </si>
  <si>
    <t>One-New Terminal Apron / Taxi Lanes // Plataformas / Taxeos para Nuevo Terminal Único</t>
  </si>
  <si>
    <t>Plataforma Norte Terminal de Pasajeros T1 + T2 Adosada // Hito 6</t>
  </si>
  <si>
    <t>Plataforma Norte Terminal de Pasajeros T1 + T2 Adosada // Hito 7</t>
  </si>
  <si>
    <t>Plataforma Norte Terminal de Pasajeros T1 + T2 Adosada // Hito 8</t>
  </si>
  <si>
    <t>Plataforma Sur Terminal de Pasajeros T1 + T2 Adosada // HITO 7</t>
  </si>
  <si>
    <t>Plataforma Central Terminal de Pasajeros T1 + T2 Adosada // HITO 8</t>
  </si>
  <si>
    <t>Ampliación Plataforma Norte Fase I</t>
  </si>
  <si>
    <t>Ampliación Plataforma Norte Fase II</t>
  </si>
  <si>
    <t>Ampliación Plataforma Norte Fase III</t>
  </si>
  <si>
    <t>Ampliación Plataforma Norte Fase IV</t>
  </si>
  <si>
    <t>Red de Combustibles Plataforma Norte Terminal de Pasajeros T1 + T2 Adosada // Hito 6</t>
  </si>
  <si>
    <t>Red de Combustibles Plataforma Norte Terminal de Pasajeros T1 + T2 Adosada // Hito 7</t>
  </si>
  <si>
    <t>Red de Combustibles Plataforma Central Terminal de Pasajeros T1 + T2 Adosada // Hito 8</t>
  </si>
  <si>
    <t>Red de Combustibles Plataforma Sur Terminal de Pasajeros T1 + T2 Adosada // Hito 7</t>
  </si>
  <si>
    <t>Red de Combustibles Plataforma Sur Terminal de Pasajeros  T1 + T2 Adosada // Hito 8</t>
  </si>
  <si>
    <t>Subestación Eléctrica de Balizaje D</t>
  </si>
  <si>
    <t>F200</t>
  </si>
  <si>
    <t>Landside Works // Infraestructuras Lado Tierra</t>
  </si>
  <si>
    <t>F205</t>
  </si>
  <si>
    <t>Nuevo Terminal Único // Vías de acceso y Parqueaderos del Lado Terrestre al Nuevo Terminal Único</t>
  </si>
  <si>
    <t>Viaducto Terminal de Pasajeros T1 + T2 Adosada</t>
  </si>
  <si>
    <t>Desarrollo Vial Avenida Eldorado</t>
  </si>
  <si>
    <t>Vías, Redes, Parqueaderos, Separación Redes REAN, REAP, RTAN, RTAP (Requeridos para el T2) // Hito 6</t>
  </si>
  <si>
    <t>Vías, Redes, Parqueaderos, Separación Redes REAN, REAP, RTAN, RTAP (Requeridas para el T1) // Hito 7</t>
  </si>
  <si>
    <t>Vías, Redes, Parqueaderos, Separación Redes REAN, REAP, RTAN, RTAP (Restantes) // Hito 8</t>
  </si>
  <si>
    <t>F210</t>
  </si>
  <si>
    <t>Nuevo Terminal T2 Access Road &amp; Parkings // Vías de Acceso y Parqueaderos del Lado Terrestre al Nuevo Terminal 2</t>
  </si>
  <si>
    <t>F215</t>
  </si>
  <si>
    <t>Provisional Acces Road to Terminal T1 &amp; Parkings During Áter in T2// Vías de Acceso y Parqueaderos del Lado Terrestre a la Terminal 1 Durante la Construcción del T2</t>
  </si>
  <si>
    <t>F220</t>
  </si>
  <si>
    <t>New &amp; Existing Cargo Hangars Áter Road &amp; Parkings // Vías de Acceso y Parqueaderos del Lado Terrestre a la Nueva Zona de Carga y a la Zona Actual</t>
  </si>
  <si>
    <t xml:space="preserve">Nueva Terminal de Carga - Lado Aire </t>
  </si>
  <si>
    <t>Proyecto de Seguridad de Carga</t>
  </si>
  <si>
    <t>F225</t>
  </si>
  <si>
    <t>New Maintenance Zone Áter Road &amp; Parkings // Vías de Acceso y Parqueaderos del Lado Terrestre a la Nueva Zona de Mantenimiento</t>
  </si>
  <si>
    <t>F230</t>
  </si>
  <si>
    <t>“Nuevo Almacén de Aerocivil” Áter Road &amp; Parkings // Vías de Acceso y Parqueaderos del Lado Terrestre al “Nuevo Almacén de Aerocivil”</t>
  </si>
  <si>
    <t>F235</t>
  </si>
  <si>
    <t>“Nueva Estación de Bomberos” Áter Road &amp; Parkings // Vías de Acceso y Parqueaderos del Lado Terrestre a la “Nueva Estación de Bomberos”</t>
  </si>
  <si>
    <t>F240</t>
  </si>
  <si>
    <t>“Nuevo Administrativo Edificio de Aerocivil” Áter Road &amp; Parkings // Vías de Acceso y Parqueaderos del Lado Terrestre al “Nuevo Administrativo Edificio de Aerocivil”</t>
  </si>
  <si>
    <t>F245 -  “Centro Administrativo de Carga” Áter Road &amp; Parkings // Vías de Acceso y Parqueaderos del Lado Terrestre al “Centro Administrativo de Carga”</t>
  </si>
  <si>
    <t>F250</t>
  </si>
  <si>
    <t>“Edificio de Cuarentena” Áter Road &amp; Parkings // Vías de Acceso y Parqueaderos del Lado Terrestre al “Edificio de Cuarentena”</t>
  </si>
  <si>
    <t>F255</t>
  </si>
  <si>
    <t>Torre de Control Áter Road &amp; Parkings // Vías de Acceso y Parqueaderos del Lado Terrestre a la Torre de Control</t>
  </si>
  <si>
    <t>F260</t>
  </si>
  <si>
    <t>“Cocinas de Vuelo” Áter Road &amp; Parkings // Vías de Acceso y Parqueaderos del Lado Terrestre a las Cocinas de Vuelo</t>
  </si>
  <si>
    <t>F265</t>
  </si>
  <si>
    <t>“Hangar Aerocivil” Áter Road &amp; Parkings // Vías de Acceso y Parqueaderos del Lado Terrestre al “Hangar Aerocivil”</t>
  </si>
  <si>
    <t>F270</t>
  </si>
  <si>
    <t>“Pump Station” Áter Road &amp; Parkings // Vías de Acceso y Parqueaderos del Lado Terrestre a la “Bomba”</t>
  </si>
  <si>
    <t>F275</t>
  </si>
  <si>
    <t>Freight Transfer Zone and Consolidation Area // “Zona de Transferencia de Carga y Área de Consolidación de Carga”</t>
  </si>
  <si>
    <t>F280</t>
  </si>
  <si>
    <t>Vías de Acceso y Parqueadero Lado Tierra del Edificio CISA</t>
  </si>
  <si>
    <t>F290</t>
  </si>
  <si>
    <t xml:space="preserve">“Underground Parking” // Parqueadero Subterráneo Terminal </t>
  </si>
  <si>
    <t>G100</t>
  </si>
  <si>
    <t>Utilities // Servicios</t>
  </si>
  <si>
    <t>G110</t>
  </si>
  <si>
    <t>Electrical Distribution / Power Supply System // Suministro de Energía y Red Eléctrica</t>
  </si>
  <si>
    <t>Subestación Eléctrica 34,5/11,4 KV T1 + T2 Adosada</t>
  </si>
  <si>
    <t>Suministro de Energía y Red Eléctrica – REAN – REAP // Hito 6</t>
  </si>
  <si>
    <t>Suministro de Energía y Red Eléctrica – REAN – REAP // Hito 7</t>
  </si>
  <si>
    <t>Suministro de Energía y Red Eléctrica – REAN – REAP // Hito 8</t>
  </si>
  <si>
    <t>Subestación Eléctrica 34,5/11,4 KV REAN</t>
  </si>
  <si>
    <t>Subestaciones Eléctricas Adyacentes al Terminal de Carga TC1</t>
  </si>
  <si>
    <t>G115</t>
  </si>
  <si>
    <t>Subestación Eléctrica Nueva Torre de Control</t>
  </si>
  <si>
    <t>G120</t>
  </si>
  <si>
    <t>Hydrant System – Red de Combustibles</t>
  </si>
  <si>
    <t>Red de Combustibles</t>
  </si>
  <si>
    <t>Red de Combustibles – DEPOT</t>
  </si>
  <si>
    <t>Red de Combustibles – Sistema Conducción Avenida Eldorado</t>
  </si>
  <si>
    <t>Red de Combustibles – Posiciones</t>
  </si>
  <si>
    <t>Red de Combustibles – Sistema Conducción Plataforma T1+T2 Adosada – Hito 7</t>
  </si>
  <si>
    <t>Red de Combustibles – Sistema Conducción Plataforma T1+T2 Adosada – Hito 8</t>
  </si>
  <si>
    <t xml:space="preserve">Red de Combustibles – Intoplane </t>
  </si>
  <si>
    <t>G130</t>
  </si>
  <si>
    <t>Wastewater Collection System // Red de Aguas Negras y Residuales</t>
  </si>
  <si>
    <t>Red de Aguas Residuales // Hito 6</t>
  </si>
  <si>
    <t>Red de Aguas Residuales // Hito 7</t>
  </si>
  <si>
    <t>Red de Aguas Residuales // Hito 8</t>
  </si>
  <si>
    <t>Planta de Tratamiento de Aguas Residuales (PTAR)</t>
  </si>
  <si>
    <t>G140</t>
  </si>
  <si>
    <t>Storm Áter / Drainage System – Red de Aguas Lluvias y Industriales</t>
  </si>
  <si>
    <t>Red de Aguas Lluvias // Hito 6</t>
  </si>
  <si>
    <t>Red de Aguas Lluvias // Hito 7</t>
  </si>
  <si>
    <t>Red de Aguas Lluvias // Hito 8</t>
  </si>
  <si>
    <t>Estación de Bombeo Sur</t>
  </si>
  <si>
    <t>Estación de Bombeo Norte</t>
  </si>
  <si>
    <t>G150</t>
  </si>
  <si>
    <t>(Potable) Water Distribution System – Suministro de Agua</t>
  </si>
  <si>
    <t>Red de Suministro de Agua // Hito 6</t>
  </si>
  <si>
    <t>Red de Suministro de Agua // Hito 7</t>
  </si>
  <si>
    <t>Red de Suministro de Agua // Hito 8</t>
  </si>
  <si>
    <t>G160</t>
  </si>
  <si>
    <t>Telecomunication Distribution System – Red de Telecomunicación</t>
  </si>
  <si>
    <t>Redes de Telecomunicaciones RTAN – RTAP // Hito 6</t>
  </si>
  <si>
    <t>Redes de Telecomunicaciones RTAN - RTAP // Hito 7</t>
  </si>
  <si>
    <t>Redes de Telecomunicaciones RTAN - RTAP // Hito 8</t>
  </si>
  <si>
    <t>Concentrador de Comunicaciones //Hito 7</t>
  </si>
  <si>
    <t>G170</t>
  </si>
  <si>
    <t>Fire Protection City Distribution and Tanks / Suministro de Agua Sistema Contra Incendio y Tanque</t>
  </si>
  <si>
    <t>G180</t>
  </si>
  <si>
    <t>Irrigation Water System</t>
  </si>
  <si>
    <t>G190</t>
  </si>
  <si>
    <t>Diseño de conexiones domiciliarias  de Alcantarillado Tenedores de Espacio</t>
  </si>
  <si>
    <t>H100</t>
  </si>
  <si>
    <t>Demoliciones</t>
  </si>
  <si>
    <t>H110</t>
  </si>
  <si>
    <t>Demolición Local Bomba</t>
  </si>
  <si>
    <t>H120</t>
  </si>
  <si>
    <t>Demolición del T1</t>
  </si>
  <si>
    <t>H130</t>
  </si>
  <si>
    <t>Demolición almacén Aerocivil</t>
  </si>
  <si>
    <t>H140</t>
  </si>
  <si>
    <t>Demolición Carga Nacional</t>
  </si>
  <si>
    <t>H150</t>
  </si>
  <si>
    <t>Demolición instalaciones Noroeste T1</t>
  </si>
  <si>
    <t>H160</t>
  </si>
  <si>
    <t>Demolición Zona Adyacente SSO</t>
  </si>
  <si>
    <t>H170</t>
  </si>
  <si>
    <t>Demolición Puente Provisional T1- T2</t>
  </si>
  <si>
    <t>H180</t>
  </si>
  <si>
    <t>Secretaria de Sistemas Operacionales</t>
  </si>
  <si>
    <t>H190</t>
  </si>
  <si>
    <t>Demolición Hangares Avianca Fase I</t>
  </si>
  <si>
    <t>Demolición Hangares Avianca Fase II</t>
  </si>
  <si>
    <t>P100</t>
  </si>
  <si>
    <t>Project Management – Obras de Modernización  y Expansión del Aeropuerto Internacional El Dorado Luis Carlos Galán Sarmiento</t>
  </si>
  <si>
    <t>K100</t>
  </si>
  <si>
    <t>Site Development / Desarrollo de Sitio</t>
  </si>
  <si>
    <t>K110</t>
  </si>
  <si>
    <t xml:space="preserve">Site Investigations // Investigaciones y Estudios Soporte </t>
  </si>
  <si>
    <t>K120</t>
  </si>
  <si>
    <t>Land Reclamation // Adquisición de Terrenos</t>
  </si>
  <si>
    <t>K130</t>
  </si>
  <si>
    <t>Mass Earthworks // Movimientos de Tierra</t>
  </si>
  <si>
    <t>K140</t>
  </si>
  <si>
    <t>Environmental Study // Estudios Medioambientales</t>
  </si>
  <si>
    <t>K150</t>
  </si>
  <si>
    <t xml:space="preserve">Environmental Study // Estudios Medioambientales </t>
  </si>
  <si>
    <t>S100</t>
  </si>
  <si>
    <t>Site Wide // Plan Maestro</t>
  </si>
  <si>
    <t>LISTADO DE PLANOS RADICADOS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</si>
</sst>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8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1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9" fontId="6" fillId="0" borderId="0" xfId="2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Continuous" vertical="center" wrapText="1"/>
    </xf>
    <xf numFmtId="0" fontId="1" fillId="0" borderId="1" xfId="0" quotePrefix="1" applyFont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left" vertical="center" wrapText="1"/>
    </xf>
    <xf numFmtId="10" fontId="11" fillId="0" borderId="3" xfId="0" applyNumberFormat="1" applyFont="1" applyBorder="1" applyAlignment="1">
      <alignment horizontal="left" vertical="center" wrapText="1"/>
    </xf>
    <xf numFmtId="10" fontId="11" fillId="0" borderId="4" xfId="0" applyNumberFormat="1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10" fontId="10" fillId="0" borderId="6" xfId="0" applyNumberFormat="1" applyFont="1" applyBorder="1" applyAlignment="1">
      <alignment horizontal="center" vertical="center" wrapText="1"/>
    </xf>
    <xf numFmtId="10" fontId="10" fillId="0" borderId="7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Normal 3" xfId="5" xr:uid="{00000000-0005-0000-0000-000003000000}"/>
    <cellStyle name="Porcentaje" xfId="2" builtinId="5"/>
    <cellStyle name="Texto explicativo 2" xfId="4" xr:uid="{00000000-0005-0000-0000-000005000000}"/>
  </cellStyles>
  <dxfs count="5"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indexed="5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255270</xdr:colOff>
      <xdr:row>0</xdr:row>
      <xdr:rowOff>144780</xdr:rowOff>
    </xdr:from>
    <xdr:to>
      <xdr:col>8</xdr:col>
      <xdr:colOff>1931670</xdr:colOff>
      <xdr:row>2</xdr:row>
      <xdr:rowOff>49530</xdr:rowOff>
    </xdr:to>
    <xdr:pic>
      <xdr:nvPicPr>
        <xdr:cNvPr id="3" name="Picture 2" descr="D:\ºOpain\LOGOS\Opain_Logo.jpg">
          <a:extLst>
            <a:ext uri="{FF2B5EF4-FFF2-40B4-BE49-F238E27FC236}">
              <a16:creationId xmlns:a16="http://schemas.microsoft.com/office/drawing/2014/main" id="{489E9957-17C4-45A4-94E7-2CE9B5D2A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03970" y="144780"/>
          <a:ext cx="16764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0"/>
  <sheetViews>
    <sheetView tabSelected="1" view="pageBreakPreview" zoomScaleNormal="100" zoomScaleSheetLayoutView="100" workbookViewId="0">
      <selection activeCell="E3" sqref="E3:H3"/>
    </sheetView>
  </sheetViews>
  <sheetFormatPr baseColWidth="10" defaultColWidth="11.44140625" defaultRowHeight="13.2" x14ac:dyDescent="0.25"/>
  <cols>
    <col min="1" max="1" width="10.5546875" style="3" bestFit="1" customWidth="1"/>
    <col min="2" max="2" width="20.33203125" style="3" customWidth="1"/>
    <col min="3" max="3" width="11.6640625" style="3" customWidth="1"/>
    <col min="4" max="4" width="15.6640625" style="3" bestFit="1" customWidth="1"/>
    <col min="5" max="5" width="14.44140625" style="3" customWidth="1"/>
    <col min="6" max="6" width="12.44140625" style="3" bestFit="1" customWidth="1"/>
    <col min="7" max="7" width="22" style="3" customWidth="1"/>
    <col min="8" max="8" width="26.109375" style="3" customWidth="1"/>
    <col min="9" max="9" width="31.33203125" style="3" customWidth="1"/>
    <col min="10" max="10" width="15.44140625" style="6" bestFit="1" customWidth="1"/>
    <col min="11" max="16384" width="11.44140625" style="3"/>
  </cols>
  <sheetData>
    <row r="1" spans="1:38" s="1" customFormat="1" ht="22.95" customHeight="1" x14ac:dyDescent="0.25">
      <c r="A1" s="28" t="s">
        <v>0</v>
      </c>
      <c r="B1" s="29"/>
      <c r="C1" s="29"/>
      <c r="D1" s="29"/>
      <c r="E1" s="29"/>
      <c r="F1" s="29"/>
      <c r="G1" s="29"/>
      <c r="H1" s="30"/>
      <c r="I1" s="35"/>
      <c r="J1" s="5"/>
    </row>
    <row r="2" spans="1:38" s="1" customFormat="1" ht="22.95" customHeight="1" x14ac:dyDescent="0.25">
      <c r="A2" s="28" t="s">
        <v>426</v>
      </c>
      <c r="B2" s="29"/>
      <c r="C2" s="29"/>
      <c r="D2" s="29"/>
      <c r="E2" s="29"/>
      <c r="F2" s="29"/>
      <c r="G2" s="29"/>
      <c r="H2" s="30"/>
      <c r="I2" s="36"/>
      <c r="J2" s="5"/>
    </row>
    <row r="3" spans="1:38" s="1" customFormat="1" ht="18.600000000000001" customHeight="1" x14ac:dyDescent="0.25">
      <c r="A3" s="31" t="s">
        <v>1</v>
      </c>
      <c r="B3" s="32"/>
      <c r="C3" s="32"/>
      <c r="D3" s="33"/>
      <c r="E3" s="31" t="s">
        <v>2</v>
      </c>
      <c r="F3" s="32"/>
      <c r="G3" s="32"/>
      <c r="H3" s="33"/>
      <c r="I3" s="37"/>
      <c r="J3" s="5"/>
    </row>
    <row r="4" spans="1:38" s="15" customFormat="1" ht="19.2" customHeight="1" x14ac:dyDescent="0.25">
      <c r="A4" s="40" t="s">
        <v>3</v>
      </c>
      <c r="B4" s="40"/>
      <c r="C4" s="38" t="s">
        <v>4</v>
      </c>
      <c r="D4" s="38"/>
      <c r="E4" s="38"/>
      <c r="F4" s="38"/>
      <c r="G4" s="38"/>
      <c r="H4" s="19" t="s">
        <v>5</v>
      </c>
      <c r="I4" s="18" t="s">
        <v>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s="15" customFormat="1" ht="19.2" customHeight="1" x14ac:dyDescent="0.25">
      <c r="A5" s="40" t="s">
        <v>7</v>
      </c>
      <c r="B5" s="40"/>
      <c r="C5" s="38"/>
      <c r="D5" s="38"/>
      <c r="E5" s="38"/>
      <c r="F5" s="38"/>
      <c r="G5" s="38"/>
      <c r="H5" s="19" t="s">
        <v>8</v>
      </c>
      <c r="I5" s="18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s="15" customFormat="1" ht="19.2" customHeight="1" x14ac:dyDescent="0.25">
      <c r="A6" s="40" t="s">
        <v>9</v>
      </c>
      <c r="B6" s="40"/>
      <c r="C6" s="38"/>
      <c r="D6" s="38"/>
      <c r="E6" s="38"/>
      <c r="F6" s="38"/>
      <c r="G6" s="38"/>
      <c r="H6" s="19" t="s">
        <v>10</v>
      </c>
      <c r="I6" s="17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s="2" customFormat="1" ht="26.4" x14ac:dyDescent="0.25">
      <c r="A7" s="20" t="s">
        <v>11</v>
      </c>
      <c r="B7" s="20" t="s">
        <v>12</v>
      </c>
      <c r="C7" s="20" t="s">
        <v>13</v>
      </c>
      <c r="D7" s="20" t="s">
        <v>14</v>
      </c>
      <c r="E7" s="21" t="s">
        <v>15</v>
      </c>
      <c r="F7" s="39" t="s">
        <v>16</v>
      </c>
      <c r="G7" s="39"/>
      <c r="H7" s="20" t="s">
        <v>17</v>
      </c>
      <c r="I7" s="16" t="s">
        <v>18</v>
      </c>
    </row>
    <row r="8" spans="1:38" s="7" customFormat="1" ht="17.399999999999999" customHeight="1" x14ac:dyDescent="0.25">
      <c r="A8" s="27" t="s">
        <v>19</v>
      </c>
      <c r="B8" s="27"/>
      <c r="C8" s="27"/>
      <c r="D8" s="27"/>
      <c r="E8" s="27"/>
      <c r="F8" s="27"/>
      <c r="G8" s="27"/>
      <c r="H8" s="27"/>
      <c r="I8" s="27"/>
    </row>
    <row r="9" spans="1:38" s="7" customFormat="1" x14ac:dyDescent="0.25">
      <c r="A9" s="24" t="s">
        <v>20</v>
      </c>
      <c r="B9" s="24" t="str">
        <f>+C4</f>
        <v>GIT21900</v>
      </c>
      <c r="C9" s="24" t="s">
        <v>21</v>
      </c>
      <c r="D9" s="24" t="s">
        <v>22</v>
      </c>
      <c r="E9" s="25" t="s">
        <v>23</v>
      </c>
      <c r="F9" s="34" t="s">
        <v>24</v>
      </c>
      <c r="G9" s="34"/>
      <c r="H9" s="25" t="s">
        <v>25</v>
      </c>
      <c r="I9" s="23" t="str">
        <f>CONCATENATE(A9,"-",B9,"-",C9,"-",D9,"-",E9,)</f>
        <v>COM-GIT21900-A-SC-1</v>
      </c>
    </row>
    <row r="10" spans="1:38" s="7" customFormat="1" x14ac:dyDescent="0.25">
      <c r="A10" s="24"/>
      <c r="B10" s="24"/>
      <c r="C10" s="24"/>
      <c r="D10" s="24"/>
      <c r="E10" s="25"/>
      <c r="F10" s="34"/>
      <c r="G10" s="34"/>
      <c r="H10" s="25"/>
      <c r="I10" s="23" t="str">
        <f t="shared" ref="I10:I16" si="0">CONCATENATE(A10,"-",B10,"-",C10,"-",D10,"-",E10,)</f>
        <v>----</v>
      </c>
    </row>
    <row r="11" spans="1:38" s="7" customFormat="1" x14ac:dyDescent="0.25">
      <c r="A11" s="24"/>
      <c r="B11" s="24"/>
      <c r="C11" s="24"/>
      <c r="D11" s="24"/>
      <c r="E11" s="25"/>
      <c r="F11" s="34"/>
      <c r="G11" s="34"/>
      <c r="H11" s="25"/>
      <c r="I11" s="23" t="str">
        <f t="shared" si="0"/>
        <v>----</v>
      </c>
    </row>
    <row r="12" spans="1:38" s="7" customFormat="1" x14ac:dyDescent="0.25">
      <c r="A12" s="24"/>
      <c r="B12" s="24"/>
      <c r="C12" s="24"/>
      <c r="D12" s="24"/>
      <c r="E12" s="25"/>
      <c r="F12" s="34"/>
      <c r="G12" s="34"/>
      <c r="H12" s="25"/>
      <c r="I12" s="23" t="str">
        <f t="shared" si="0"/>
        <v>----</v>
      </c>
    </row>
    <row r="13" spans="1:38" s="7" customFormat="1" x14ac:dyDescent="0.25">
      <c r="A13" s="24"/>
      <c r="B13" s="24"/>
      <c r="C13" s="24"/>
      <c r="D13" s="24"/>
      <c r="E13" s="25"/>
      <c r="F13" s="34"/>
      <c r="G13" s="34"/>
      <c r="H13" s="25"/>
      <c r="I13" s="23" t="str">
        <f t="shared" si="0"/>
        <v>----</v>
      </c>
    </row>
    <row r="14" spans="1:38" s="7" customFormat="1" x14ac:dyDescent="0.25">
      <c r="A14" s="24"/>
      <c r="B14" s="24"/>
      <c r="C14" s="24"/>
      <c r="D14" s="24"/>
      <c r="E14" s="25"/>
      <c r="F14" s="34"/>
      <c r="G14" s="34"/>
      <c r="H14" s="25"/>
      <c r="I14" s="23" t="str">
        <f t="shared" si="0"/>
        <v>----</v>
      </c>
    </row>
    <row r="15" spans="1:38" s="7" customFormat="1" x14ac:dyDescent="0.25">
      <c r="A15" s="24"/>
      <c r="B15" s="24"/>
      <c r="C15" s="24"/>
      <c r="D15" s="24"/>
      <c r="E15" s="25"/>
      <c r="F15" s="34"/>
      <c r="G15" s="34"/>
      <c r="H15" s="25"/>
      <c r="I15" s="23" t="str">
        <f t="shared" si="0"/>
        <v>----</v>
      </c>
    </row>
    <row r="16" spans="1:38" s="7" customFormat="1" x14ac:dyDescent="0.25">
      <c r="A16" s="24"/>
      <c r="B16" s="24"/>
      <c r="C16" s="24"/>
      <c r="D16" s="24"/>
      <c r="E16" s="25"/>
      <c r="F16" s="34"/>
      <c r="G16" s="34"/>
      <c r="H16" s="25"/>
      <c r="I16" s="23" t="str">
        <f t="shared" si="0"/>
        <v>----</v>
      </c>
    </row>
    <row r="17" spans="1:9" s="7" customFormat="1" x14ac:dyDescent="0.25">
      <c r="A17" s="24"/>
      <c r="B17" s="24"/>
      <c r="C17" s="24"/>
      <c r="D17" s="24"/>
      <c r="E17" s="22"/>
      <c r="F17" s="34"/>
      <c r="G17" s="34"/>
      <c r="H17" s="25"/>
      <c r="I17" s="23" t="str">
        <f t="shared" ref="I17" si="1">CONCATENATE(A17,"-",B17,"-",C17,"-",D17,"-",E17,)</f>
        <v>----</v>
      </c>
    </row>
    <row r="18" spans="1:9" s="7" customFormat="1" x14ac:dyDescent="0.25">
      <c r="A18" s="24"/>
      <c r="B18" s="24"/>
      <c r="C18" s="24"/>
      <c r="D18" s="24"/>
      <c r="E18" s="25"/>
      <c r="F18" s="34"/>
      <c r="G18" s="34"/>
      <c r="H18" s="25"/>
      <c r="I18" s="23" t="str">
        <f t="shared" ref="I18:I39" si="2">CONCATENATE(A18,"-",B18,"-",C18,"-",D18,"-",E18,)</f>
        <v>----</v>
      </c>
    </row>
    <row r="19" spans="1:9" s="7" customFormat="1" x14ac:dyDescent="0.25">
      <c r="A19" s="24"/>
      <c r="B19" s="24"/>
      <c r="C19" s="24"/>
      <c r="D19" s="24"/>
      <c r="E19" s="25"/>
      <c r="F19" s="34"/>
      <c r="G19" s="34"/>
      <c r="H19" s="25"/>
      <c r="I19" s="23" t="str">
        <f t="shared" si="2"/>
        <v>----</v>
      </c>
    </row>
    <row r="20" spans="1:9" s="7" customFormat="1" x14ac:dyDescent="0.25">
      <c r="A20" s="24"/>
      <c r="B20" s="24"/>
      <c r="C20" s="24"/>
      <c r="D20" s="24"/>
      <c r="E20" s="25"/>
      <c r="F20" s="34"/>
      <c r="G20" s="34"/>
      <c r="H20" s="25"/>
      <c r="I20" s="23" t="str">
        <f t="shared" si="2"/>
        <v>----</v>
      </c>
    </row>
    <row r="21" spans="1:9" s="7" customFormat="1" x14ac:dyDescent="0.25">
      <c r="A21" s="27" t="s">
        <v>26</v>
      </c>
      <c r="B21" s="27"/>
      <c r="C21" s="27"/>
      <c r="D21" s="27"/>
      <c r="E21" s="27"/>
      <c r="F21" s="27"/>
      <c r="G21" s="27"/>
      <c r="H21" s="27"/>
      <c r="I21" s="27"/>
    </row>
    <row r="22" spans="1:9" s="7" customFormat="1" x14ac:dyDescent="0.25">
      <c r="A22" s="8" t="s">
        <v>20</v>
      </c>
      <c r="B22" s="8" t="str">
        <f>+C4</f>
        <v>GIT21900</v>
      </c>
      <c r="C22" s="8" t="s">
        <v>27</v>
      </c>
      <c r="D22" s="8" t="s">
        <v>28</v>
      </c>
      <c r="E22" s="9" t="s">
        <v>29</v>
      </c>
      <c r="F22" s="26" t="s">
        <v>30</v>
      </c>
      <c r="G22" s="26"/>
      <c r="H22" s="9" t="s">
        <v>31</v>
      </c>
      <c r="I22" s="10" t="str">
        <f t="shared" si="2"/>
        <v>COM-GIT21900-E-EU-01</v>
      </c>
    </row>
    <row r="23" spans="1:9" s="7" customFormat="1" x14ac:dyDescent="0.25">
      <c r="A23" s="8"/>
      <c r="B23" s="8"/>
      <c r="C23" s="8"/>
      <c r="D23" s="8"/>
      <c r="E23" s="9"/>
      <c r="F23" s="26"/>
      <c r="G23" s="26"/>
      <c r="H23" s="9"/>
      <c r="I23" s="10" t="str">
        <f t="shared" si="2"/>
        <v>----</v>
      </c>
    </row>
    <row r="24" spans="1:9" s="7" customFormat="1" x14ac:dyDescent="0.25">
      <c r="A24" s="8"/>
      <c r="B24" s="8"/>
      <c r="C24" s="8"/>
      <c r="D24" s="8"/>
      <c r="E24" s="9"/>
      <c r="F24" s="26"/>
      <c r="G24" s="26"/>
      <c r="H24" s="9"/>
      <c r="I24" s="10" t="str">
        <f t="shared" si="2"/>
        <v>----</v>
      </c>
    </row>
    <row r="25" spans="1:9" s="7" customFormat="1" x14ac:dyDescent="0.25">
      <c r="A25" s="8"/>
      <c r="B25" s="8"/>
      <c r="C25" s="8"/>
      <c r="D25" s="8"/>
      <c r="E25" s="9"/>
      <c r="F25" s="26"/>
      <c r="G25" s="26"/>
      <c r="H25" s="9"/>
      <c r="I25" s="10" t="str">
        <f t="shared" si="2"/>
        <v>----</v>
      </c>
    </row>
    <row r="26" spans="1:9" s="7" customFormat="1" x14ac:dyDescent="0.25">
      <c r="A26" s="8"/>
      <c r="B26" s="8"/>
      <c r="C26" s="8"/>
      <c r="D26" s="8"/>
      <c r="E26" s="9"/>
      <c r="F26" s="26"/>
      <c r="G26" s="26"/>
      <c r="H26" s="9"/>
      <c r="I26" s="10" t="str">
        <f>CONCATENATE(A26,"-",B26,"-",C26,"-",D26,"-",E26,)</f>
        <v>----</v>
      </c>
    </row>
    <row r="27" spans="1:9" s="7" customFormat="1" x14ac:dyDescent="0.25">
      <c r="A27" s="8"/>
      <c r="B27" s="8"/>
      <c r="C27" s="8"/>
      <c r="D27" s="8"/>
      <c r="E27" s="11"/>
      <c r="F27" s="26"/>
      <c r="G27" s="26"/>
      <c r="H27" s="9"/>
      <c r="I27" s="10" t="str">
        <f t="shared" si="2"/>
        <v>----</v>
      </c>
    </row>
    <row r="28" spans="1:9" s="7" customFormat="1" x14ac:dyDescent="0.25">
      <c r="A28" s="27" t="s">
        <v>32</v>
      </c>
      <c r="B28" s="27"/>
      <c r="C28" s="27"/>
      <c r="D28" s="27"/>
      <c r="E28" s="27"/>
      <c r="F28" s="27"/>
      <c r="G28" s="27"/>
      <c r="H28" s="27"/>
      <c r="I28" s="27"/>
    </row>
    <row r="29" spans="1:9" s="7" customFormat="1" x14ac:dyDescent="0.25">
      <c r="A29" s="8" t="s">
        <v>20</v>
      </c>
      <c r="B29" s="8" t="str">
        <f>+C4</f>
        <v>GIT21900</v>
      </c>
      <c r="C29" s="8" t="s">
        <v>33</v>
      </c>
      <c r="D29" s="8" t="s">
        <v>34</v>
      </c>
      <c r="E29" s="9" t="s">
        <v>29</v>
      </c>
      <c r="F29" s="26" t="s">
        <v>35</v>
      </c>
      <c r="G29" s="26"/>
      <c r="H29" s="9"/>
      <c r="I29" s="10" t="str">
        <f>CONCATENATE(A29,"-",B29,"-",C29,"-",D29,"-",E29,)</f>
        <v>COM-GIT21900-P-DG-01</v>
      </c>
    </row>
    <row r="30" spans="1:9" s="7" customFormat="1" x14ac:dyDescent="0.25">
      <c r="A30" s="8"/>
      <c r="B30" s="8"/>
      <c r="C30" s="8"/>
      <c r="D30" s="8"/>
      <c r="E30" s="9"/>
      <c r="F30" s="26"/>
      <c r="G30" s="26"/>
      <c r="H30" s="9"/>
      <c r="I30" s="10" t="str">
        <f t="shared" si="2"/>
        <v>----</v>
      </c>
    </row>
    <row r="31" spans="1:9" s="7" customFormat="1" x14ac:dyDescent="0.25">
      <c r="A31" s="8"/>
      <c r="B31" s="8"/>
      <c r="C31" s="8"/>
      <c r="D31" s="8"/>
      <c r="E31" s="9"/>
      <c r="F31" s="26"/>
      <c r="G31" s="26"/>
      <c r="H31" s="9"/>
      <c r="I31" s="10" t="str">
        <f t="shared" si="2"/>
        <v>----</v>
      </c>
    </row>
    <row r="32" spans="1:9" s="7" customFormat="1" x14ac:dyDescent="0.25">
      <c r="A32" s="8"/>
      <c r="B32" s="8"/>
      <c r="C32" s="8"/>
      <c r="D32" s="8"/>
      <c r="E32" s="9"/>
      <c r="F32" s="26"/>
      <c r="G32" s="26"/>
      <c r="H32" s="9"/>
      <c r="I32" s="10" t="str">
        <f t="shared" si="2"/>
        <v>----</v>
      </c>
    </row>
    <row r="33" spans="1:10" s="7" customFormat="1" x14ac:dyDescent="0.25">
      <c r="A33" s="8"/>
      <c r="B33" s="8"/>
      <c r="C33" s="8"/>
      <c r="D33" s="8"/>
      <c r="E33" s="9"/>
      <c r="F33" s="26"/>
      <c r="G33" s="26"/>
      <c r="H33" s="9"/>
      <c r="I33" s="10" t="str">
        <f t="shared" si="2"/>
        <v>----</v>
      </c>
    </row>
    <row r="34" spans="1:10" s="7" customFormat="1" x14ac:dyDescent="0.25">
      <c r="A34" s="8"/>
      <c r="B34" s="8"/>
      <c r="C34" s="8"/>
      <c r="D34" s="8"/>
      <c r="E34" s="9"/>
      <c r="F34" s="26"/>
      <c r="G34" s="26"/>
      <c r="H34" s="9"/>
      <c r="I34" s="10" t="str">
        <f t="shared" si="2"/>
        <v>----</v>
      </c>
    </row>
    <row r="35" spans="1:10" s="7" customFormat="1" x14ac:dyDescent="0.25">
      <c r="A35" s="8"/>
      <c r="B35" s="8"/>
      <c r="C35" s="8"/>
      <c r="D35" s="8"/>
      <c r="E35" s="9"/>
      <c r="F35" s="26"/>
      <c r="G35" s="26"/>
      <c r="H35" s="9"/>
      <c r="I35" s="10" t="str">
        <f t="shared" si="2"/>
        <v>----</v>
      </c>
    </row>
    <row r="36" spans="1:10" s="7" customFormat="1" x14ac:dyDescent="0.25">
      <c r="A36" s="8"/>
      <c r="B36" s="8"/>
      <c r="C36" s="8"/>
      <c r="D36" s="8"/>
      <c r="E36" s="9"/>
      <c r="F36" s="26"/>
      <c r="G36" s="26"/>
      <c r="H36" s="9"/>
      <c r="I36" s="10" t="str">
        <f t="shared" si="2"/>
        <v>----</v>
      </c>
    </row>
    <row r="37" spans="1:10" s="7" customFormat="1" x14ac:dyDescent="0.25">
      <c r="A37" s="8"/>
      <c r="B37" s="8"/>
      <c r="C37" s="8"/>
      <c r="D37" s="8"/>
      <c r="E37" s="9"/>
      <c r="F37" s="26"/>
      <c r="G37" s="26"/>
      <c r="H37" s="9"/>
      <c r="I37" s="10" t="str">
        <f t="shared" si="2"/>
        <v>----</v>
      </c>
    </row>
    <row r="38" spans="1:10" s="7" customFormat="1" ht="17.399999999999999" customHeight="1" x14ac:dyDescent="0.25">
      <c r="A38" s="27" t="s">
        <v>36</v>
      </c>
      <c r="B38" s="27"/>
      <c r="C38" s="27"/>
      <c r="D38" s="27"/>
      <c r="E38" s="27"/>
      <c r="F38" s="27"/>
      <c r="G38" s="27"/>
      <c r="H38" s="27"/>
      <c r="I38" s="27"/>
    </row>
    <row r="39" spans="1:10" s="7" customFormat="1" x14ac:dyDescent="0.25">
      <c r="A39" s="8" t="s">
        <v>20</v>
      </c>
      <c r="B39" s="8" t="str">
        <f>+C4</f>
        <v>GIT21900</v>
      </c>
      <c r="C39" s="8" t="s">
        <v>37</v>
      </c>
      <c r="D39" s="8" t="s">
        <v>38</v>
      </c>
      <c r="E39" s="9"/>
      <c r="F39" s="26" t="s">
        <v>39</v>
      </c>
      <c r="G39" s="26"/>
      <c r="H39" s="9"/>
      <c r="I39" s="10" t="str">
        <f t="shared" si="2"/>
        <v>COM-GIT21900-Y-FP-</v>
      </c>
    </row>
    <row r="40" spans="1:1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3"/>
    </row>
  </sheetData>
  <sheetProtection formatCells="0" formatRows="0" insertRows="0" deleteRows="0" selectLockedCells="1"/>
  <mergeCells count="44">
    <mergeCell ref="A1:H1"/>
    <mergeCell ref="A28:I28"/>
    <mergeCell ref="I1:I3"/>
    <mergeCell ref="F17:G17"/>
    <mergeCell ref="F12:G12"/>
    <mergeCell ref="F13:G13"/>
    <mergeCell ref="F14:G14"/>
    <mergeCell ref="F15:G15"/>
    <mergeCell ref="F16:G16"/>
    <mergeCell ref="A8:I8"/>
    <mergeCell ref="C6:G6"/>
    <mergeCell ref="F7:G7"/>
    <mergeCell ref="A5:B5"/>
    <mergeCell ref="A6:B6"/>
    <mergeCell ref="C5:G5"/>
    <mergeCell ref="A4:B4"/>
    <mergeCell ref="C4:G4"/>
    <mergeCell ref="F27:G27"/>
    <mergeCell ref="F9:G9"/>
    <mergeCell ref="F19:G19"/>
    <mergeCell ref="F20:G20"/>
    <mergeCell ref="F22:G22"/>
    <mergeCell ref="F10:G10"/>
    <mergeCell ref="F11:G11"/>
    <mergeCell ref="F26:G26"/>
    <mergeCell ref="A2:H2"/>
    <mergeCell ref="A3:D3"/>
    <mergeCell ref="E3:H3"/>
    <mergeCell ref="F25:G25"/>
    <mergeCell ref="F23:G23"/>
    <mergeCell ref="F24:G24"/>
    <mergeCell ref="A21:I21"/>
    <mergeCell ref="F18:G18"/>
    <mergeCell ref="F32:G32"/>
    <mergeCell ref="A38:I38"/>
    <mergeCell ref="F39:G39"/>
    <mergeCell ref="F33:G33"/>
    <mergeCell ref="F29:G29"/>
    <mergeCell ref="F31:G31"/>
    <mergeCell ref="F34:G34"/>
    <mergeCell ref="F35:G35"/>
    <mergeCell ref="F36:G36"/>
    <mergeCell ref="F37:G37"/>
    <mergeCell ref="F30:G30"/>
  </mergeCells>
  <phoneticPr fontId="3" type="noConversion"/>
  <conditionalFormatting sqref="A4:A39 F9:F20 H9:IQ20 F22:F27 H22:IQ27 F29:F37 H29:IQ37 F39 H39:IQ39 I1 H6:I6 B7:I7 J8:IQ8 J21:IQ21 J28:IQ28 J38:IQ38">
    <cfRule type="cellIs" dxfId="4" priority="3119" stopIfTrue="1" operator="equal">
      <formula>"*-ET-*"</formula>
    </cfRule>
  </conditionalFormatting>
  <conditionalFormatting sqref="A8 A9:F20 H9:H20 A21 A22:F27 H22:H27 A28 A29:F37 H29:H37 A38 A39:F39 H39">
    <cfRule type="cellIs" dxfId="3" priority="1496" stopIfTrue="1" operator="equal">
      <formula>"GN"</formula>
    </cfRule>
    <cfRule type="cellIs" dxfId="2" priority="1497" stopIfTrue="1" operator="equal">
      <formula>"ET"</formula>
    </cfRule>
    <cfRule type="cellIs" dxfId="1" priority="1498" stopIfTrue="1" operator="equal">
      <formula>"WT"</formula>
    </cfRule>
  </conditionalFormatting>
  <conditionalFormatting sqref="A8:A39">
    <cfRule type="cellIs" dxfId="0" priority="1508" stopIfTrue="1" operator="equal">
      <formula>"%-ET-%"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scale="44" fitToHeight="0" orientation="portrait" r:id="rId1"/>
  <headerFooter alignWithMargins="0">
    <oddFooter>&amp;C&amp;P de &amp;N</oddFooter>
  </headerFooter>
  <ignoredErrors>
    <ignoredError sqref="E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2:B154"/>
  <sheetViews>
    <sheetView workbookViewId="0">
      <selection activeCell="B1" sqref="B1:B1048576"/>
    </sheetView>
  </sheetViews>
  <sheetFormatPr baseColWidth="10" defaultColWidth="11.44140625" defaultRowHeight="13.2" x14ac:dyDescent="0.25"/>
  <cols>
    <col min="2" max="2" width="80.44140625" bestFit="1" customWidth="1"/>
  </cols>
  <sheetData>
    <row r="2" spans="2:2" ht="13.8" x14ac:dyDescent="0.25">
      <c r="B2" s="4" t="s">
        <v>40</v>
      </c>
    </row>
    <row r="3" spans="2:2" x14ac:dyDescent="0.25">
      <c r="B3" t="s">
        <v>41</v>
      </c>
    </row>
    <row r="4" spans="2:2" x14ac:dyDescent="0.25">
      <c r="B4" t="s">
        <v>42</v>
      </c>
    </row>
    <row r="5" spans="2:2" x14ac:dyDescent="0.25">
      <c r="B5" t="s">
        <v>43</v>
      </c>
    </row>
    <row r="6" spans="2:2" x14ac:dyDescent="0.25">
      <c r="B6" t="s">
        <v>44</v>
      </c>
    </row>
    <row r="7" spans="2:2" x14ac:dyDescent="0.25">
      <c r="B7" t="s">
        <v>45</v>
      </c>
    </row>
    <row r="8" spans="2:2" x14ac:dyDescent="0.25">
      <c r="B8" t="s">
        <v>46</v>
      </c>
    </row>
    <row r="9" spans="2:2" x14ac:dyDescent="0.25">
      <c r="B9" t="s">
        <v>47</v>
      </c>
    </row>
    <row r="10" spans="2:2" x14ac:dyDescent="0.25">
      <c r="B10" t="s">
        <v>48</v>
      </c>
    </row>
    <row r="11" spans="2:2" x14ac:dyDescent="0.25">
      <c r="B11" t="s">
        <v>49</v>
      </c>
    </row>
    <row r="12" spans="2:2" x14ac:dyDescent="0.25">
      <c r="B12" t="s">
        <v>50</v>
      </c>
    </row>
    <row r="13" spans="2:2" x14ac:dyDescent="0.25">
      <c r="B13" t="s">
        <v>51</v>
      </c>
    </row>
    <row r="14" spans="2:2" x14ac:dyDescent="0.25">
      <c r="B14" t="s">
        <v>52</v>
      </c>
    </row>
    <row r="15" spans="2:2" x14ac:dyDescent="0.25">
      <c r="B15" t="s">
        <v>53</v>
      </c>
    </row>
    <row r="16" spans="2:2" x14ac:dyDescent="0.25">
      <c r="B16" t="s">
        <v>54</v>
      </c>
    </row>
    <row r="17" spans="2:2" x14ac:dyDescent="0.25">
      <c r="B17" t="s">
        <v>55</v>
      </c>
    </row>
    <row r="18" spans="2:2" x14ac:dyDescent="0.25">
      <c r="B18" t="s">
        <v>56</v>
      </c>
    </row>
    <row r="19" spans="2:2" x14ac:dyDescent="0.25">
      <c r="B19" t="s">
        <v>57</v>
      </c>
    </row>
    <row r="20" spans="2:2" x14ac:dyDescent="0.25">
      <c r="B20" t="s">
        <v>58</v>
      </c>
    </row>
    <row r="21" spans="2:2" x14ac:dyDescent="0.25">
      <c r="B21" t="s">
        <v>59</v>
      </c>
    </row>
    <row r="22" spans="2:2" x14ac:dyDescent="0.25">
      <c r="B22" t="s">
        <v>60</v>
      </c>
    </row>
    <row r="23" spans="2:2" x14ac:dyDescent="0.25">
      <c r="B23" t="s">
        <v>61</v>
      </c>
    </row>
    <row r="24" spans="2:2" x14ac:dyDescent="0.25">
      <c r="B24" t="s">
        <v>62</v>
      </c>
    </row>
    <row r="25" spans="2:2" x14ac:dyDescent="0.25">
      <c r="B25" t="s">
        <v>63</v>
      </c>
    </row>
    <row r="26" spans="2:2" x14ac:dyDescent="0.25">
      <c r="B26" t="s">
        <v>64</v>
      </c>
    </row>
    <row r="27" spans="2:2" x14ac:dyDescent="0.25">
      <c r="B27" t="s">
        <v>65</v>
      </c>
    </row>
    <row r="28" spans="2:2" x14ac:dyDescent="0.25">
      <c r="B28" t="s">
        <v>66</v>
      </c>
    </row>
    <row r="29" spans="2:2" x14ac:dyDescent="0.25">
      <c r="B29" t="s">
        <v>67</v>
      </c>
    </row>
    <row r="30" spans="2:2" x14ac:dyDescent="0.25">
      <c r="B30" t="s">
        <v>68</v>
      </c>
    </row>
    <row r="31" spans="2:2" x14ac:dyDescent="0.25">
      <c r="B31" t="s">
        <v>69</v>
      </c>
    </row>
    <row r="32" spans="2:2" x14ac:dyDescent="0.25">
      <c r="B32" t="s">
        <v>70</v>
      </c>
    </row>
    <row r="33" spans="2:2" x14ac:dyDescent="0.25">
      <c r="B33" t="s">
        <v>71</v>
      </c>
    </row>
    <row r="34" spans="2:2" x14ac:dyDescent="0.25">
      <c r="B34" t="s">
        <v>72</v>
      </c>
    </row>
    <row r="35" spans="2:2" x14ac:dyDescent="0.25">
      <c r="B35" t="s">
        <v>73</v>
      </c>
    </row>
    <row r="36" spans="2:2" x14ac:dyDescent="0.25">
      <c r="B36" t="s">
        <v>74</v>
      </c>
    </row>
    <row r="37" spans="2:2" x14ac:dyDescent="0.25">
      <c r="B37" t="s">
        <v>75</v>
      </c>
    </row>
    <row r="38" spans="2:2" x14ac:dyDescent="0.25">
      <c r="B38" t="s">
        <v>76</v>
      </c>
    </row>
    <row r="39" spans="2:2" x14ac:dyDescent="0.25">
      <c r="B39" t="s">
        <v>77</v>
      </c>
    </row>
    <row r="40" spans="2:2" x14ac:dyDescent="0.25">
      <c r="B40" t="s">
        <v>78</v>
      </c>
    </row>
    <row r="41" spans="2:2" x14ac:dyDescent="0.25">
      <c r="B41" t="s">
        <v>79</v>
      </c>
    </row>
    <row r="42" spans="2:2" x14ac:dyDescent="0.25">
      <c r="B42" t="s">
        <v>80</v>
      </c>
    </row>
    <row r="43" spans="2:2" x14ac:dyDescent="0.25">
      <c r="B43" t="s">
        <v>81</v>
      </c>
    </row>
    <row r="44" spans="2:2" x14ac:dyDescent="0.25">
      <c r="B44" t="s">
        <v>82</v>
      </c>
    </row>
    <row r="45" spans="2:2" x14ac:dyDescent="0.25">
      <c r="B45" t="s">
        <v>83</v>
      </c>
    </row>
    <row r="46" spans="2:2" x14ac:dyDescent="0.25">
      <c r="B46" t="s">
        <v>84</v>
      </c>
    </row>
    <row r="47" spans="2:2" x14ac:dyDescent="0.25">
      <c r="B47" t="s">
        <v>85</v>
      </c>
    </row>
    <row r="48" spans="2:2" x14ac:dyDescent="0.25">
      <c r="B48" t="s">
        <v>86</v>
      </c>
    </row>
    <row r="49" spans="2:2" x14ac:dyDescent="0.25">
      <c r="B49" t="s">
        <v>87</v>
      </c>
    </row>
    <row r="50" spans="2:2" x14ac:dyDescent="0.25">
      <c r="B50" t="s">
        <v>88</v>
      </c>
    </row>
    <row r="51" spans="2:2" x14ac:dyDescent="0.25">
      <c r="B51" t="s">
        <v>89</v>
      </c>
    </row>
    <row r="52" spans="2:2" x14ac:dyDescent="0.25">
      <c r="B52" t="s">
        <v>90</v>
      </c>
    </row>
    <row r="53" spans="2:2" x14ac:dyDescent="0.25">
      <c r="B53" t="s">
        <v>91</v>
      </c>
    </row>
    <row r="54" spans="2:2" x14ac:dyDescent="0.25">
      <c r="B54" t="s">
        <v>92</v>
      </c>
    </row>
    <row r="55" spans="2:2" x14ac:dyDescent="0.25">
      <c r="B55" t="s">
        <v>93</v>
      </c>
    </row>
    <row r="56" spans="2:2" x14ac:dyDescent="0.25">
      <c r="B56" t="s">
        <v>94</v>
      </c>
    </row>
    <row r="57" spans="2:2" x14ac:dyDescent="0.25">
      <c r="B57" t="s">
        <v>95</v>
      </c>
    </row>
    <row r="58" spans="2:2" x14ac:dyDescent="0.25">
      <c r="B58" t="s">
        <v>96</v>
      </c>
    </row>
    <row r="59" spans="2:2" x14ac:dyDescent="0.25">
      <c r="B59" t="s">
        <v>97</v>
      </c>
    </row>
    <row r="60" spans="2:2" x14ac:dyDescent="0.25">
      <c r="B60" t="s">
        <v>98</v>
      </c>
    </row>
    <row r="61" spans="2:2" x14ac:dyDescent="0.25">
      <c r="B61" t="s">
        <v>99</v>
      </c>
    </row>
    <row r="62" spans="2:2" x14ac:dyDescent="0.25">
      <c r="B62" t="s">
        <v>100</v>
      </c>
    </row>
    <row r="63" spans="2:2" x14ac:dyDescent="0.25">
      <c r="B63" t="s">
        <v>101</v>
      </c>
    </row>
    <row r="64" spans="2:2" x14ac:dyDescent="0.25">
      <c r="B64" t="s">
        <v>102</v>
      </c>
    </row>
    <row r="65" spans="2:2" x14ac:dyDescent="0.25">
      <c r="B65" t="s">
        <v>103</v>
      </c>
    </row>
    <row r="66" spans="2:2" x14ac:dyDescent="0.25">
      <c r="B66" t="s">
        <v>104</v>
      </c>
    </row>
    <row r="67" spans="2:2" x14ac:dyDescent="0.25">
      <c r="B67" t="s">
        <v>105</v>
      </c>
    </row>
    <row r="68" spans="2:2" x14ac:dyDescent="0.25">
      <c r="B68" t="s">
        <v>106</v>
      </c>
    </row>
    <row r="69" spans="2:2" x14ac:dyDescent="0.25">
      <c r="B69" t="s">
        <v>107</v>
      </c>
    </row>
    <row r="70" spans="2:2" x14ac:dyDescent="0.25">
      <c r="B70" t="s">
        <v>108</v>
      </c>
    </row>
    <row r="71" spans="2:2" x14ac:dyDescent="0.25">
      <c r="B71" t="s">
        <v>109</v>
      </c>
    </row>
    <row r="72" spans="2:2" x14ac:dyDescent="0.25">
      <c r="B72" t="s">
        <v>110</v>
      </c>
    </row>
    <row r="73" spans="2:2" x14ac:dyDescent="0.25">
      <c r="B73" t="s">
        <v>111</v>
      </c>
    </row>
    <row r="74" spans="2:2" x14ac:dyDescent="0.25">
      <c r="B74" t="s">
        <v>112</v>
      </c>
    </row>
    <row r="75" spans="2:2" x14ac:dyDescent="0.25">
      <c r="B75" t="s">
        <v>113</v>
      </c>
    </row>
    <row r="76" spans="2:2" x14ac:dyDescent="0.25">
      <c r="B76" t="s">
        <v>114</v>
      </c>
    </row>
    <row r="77" spans="2:2" x14ac:dyDescent="0.25">
      <c r="B77" t="s">
        <v>115</v>
      </c>
    </row>
    <row r="78" spans="2:2" x14ac:dyDescent="0.25">
      <c r="B78" t="s">
        <v>116</v>
      </c>
    </row>
    <row r="79" spans="2:2" x14ac:dyDescent="0.25">
      <c r="B79" t="s">
        <v>117</v>
      </c>
    </row>
    <row r="80" spans="2:2" x14ac:dyDescent="0.25">
      <c r="B80" t="s">
        <v>118</v>
      </c>
    </row>
    <row r="81" spans="2:2" x14ac:dyDescent="0.25">
      <c r="B81" t="s">
        <v>119</v>
      </c>
    </row>
    <row r="82" spans="2:2" x14ac:dyDescent="0.25">
      <c r="B82" t="s">
        <v>120</v>
      </c>
    </row>
    <row r="83" spans="2:2" x14ac:dyDescent="0.25">
      <c r="B83" t="s">
        <v>121</v>
      </c>
    </row>
    <row r="84" spans="2:2" x14ac:dyDescent="0.25">
      <c r="B84" t="s">
        <v>122</v>
      </c>
    </row>
    <row r="85" spans="2:2" x14ac:dyDescent="0.25">
      <c r="B85" t="s">
        <v>123</v>
      </c>
    </row>
    <row r="86" spans="2:2" x14ac:dyDescent="0.25">
      <c r="B86" t="s">
        <v>124</v>
      </c>
    </row>
    <row r="87" spans="2:2" x14ac:dyDescent="0.25">
      <c r="B87" t="s">
        <v>125</v>
      </c>
    </row>
    <row r="88" spans="2:2" x14ac:dyDescent="0.25">
      <c r="B88" t="s">
        <v>126</v>
      </c>
    </row>
    <row r="89" spans="2:2" x14ac:dyDescent="0.25">
      <c r="B89" t="s">
        <v>127</v>
      </c>
    </row>
    <row r="90" spans="2:2" x14ac:dyDescent="0.25">
      <c r="B90" t="s">
        <v>128</v>
      </c>
    </row>
    <row r="91" spans="2:2" x14ac:dyDescent="0.25">
      <c r="B91" t="s">
        <v>129</v>
      </c>
    </row>
    <row r="92" spans="2:2" x14ac:dyDescent="0.25">
      <c r="B92" t="s">
        <v>130</v>
      </c>
    </row>
    <row r="93" spans="2:2" x14ac:dyDescent="0.25">
      <c r="B93" t="s">
        <v>131</v>
      </c>
    </row>
    <row r="94" spans="2:2" x14ac:dyDescent="0.25">
      <c r="B94" t="s">
        <v>132</v>
      </c>
    </row>
    <row r="95" spans="2:2" x14ac:dyDescent="0.25">
      <c r="B95" t="s">
        <v>133</v>
      </c>
    </row>
    <row r="96" spans="2:2" x14ac:dyDescent="0.25">
      <c r="B96" t="s">
        <v>134</v>
      </c>
    </row>
    <row r="97" spans="2:2" x14ac:dyDescent="0.25">
      <c r="B97" t="s">
        <v>135</v>
      </c>
    </row>
    <row r="98" spans="2:2" x14ac:dyDescent="0.25">
      <c r="B98" t="s">
        <v>136</v>
      </c>
    </row>
    <row r="99" spans="2:2" x14ac:dyDescent="0.25">
      <c r="B99" t="s">
        <v>137</v>
      </c>
    </row>
    <row r="100" spans="2:2" x14ac:dyDescent="0.25">
      <c r="B100" t="s">
        <v>138</v>
      </c>
    </row>
    <row r="101" spans="2:2" x14ac:dyDescent="0.25">
      <c r="B101" t="s">
        <v>139</v>
      </c>
    </row>
    <row r="102" spans="2:2" x14ac:dyDescent="0.25">
      <c r="B102" t="s">
        <v>140</v>
      </c>
    </row>
    <row r="103" spans="2:2" x14ac:dyDescent="0.25">
      <c r="B103" t="s">
        <v>141</v>
      </c>
    </row>
    <row r="104" spans="2:2" x14ac:dyDescent="0.25">
      <c r="B104" t="s">
        <v>142</v>
      </c>
    </row>
    <row r="105" spans="2:2" x14ac:dyDescent="0.25">
      <c r="B105" t="s">
        <v>143</v>
      </c>
    </row>
    <row r="106" spans="2:2" x14ac:dyDescent="0.25">
      <c r="B106" t="s">
        <v>144</v>
      </c>
    </row>
    <row r="107" spans="2:2" x14ac:dyDescent="0.25">
      <c r="B107" t="s">
        <v>145</v>
      </c>
    </row>
    <row r="108" spans="2:2" x14ac:dyDescent="0.25">
      <c r="B108" t="s">
        <v>146</v>
      </c>
    </row>
    <row r="109" spans="2:2" x14ac:dyDescent="0.25">
      <c r="B109" t="s">
        <v>147</v>
      </c>
    </row>
    <row r="110" spans="2:2" x14ac:dyDescent="0.25">
      <c r="B110" t="s">
        <v>148</v>
      </c>
    </row>
    <row r="111" spans="2:2" x14ac:dyDescent="0.25">
      <c r="B111" t="s">
        <v>149</v>
      </c>
    </row>
    <row r="112" spans="2:2" x14ac:dyDescent="0.25">
      <c r="B112" t="s">
        <v>150</v>
      </c>
    </row>
    <row r="113" spans="2:2" x14ac:dyDescent="0.25">
      <c r="B113" t="s">
        <v>151</v>
      </c>
    </row>
    <row r="114" spans="2:2" x14ac:dyDescent="0.25">
      <c r="B114" t="s">
        <v>152</v>
      </c>
    </row>
    <row r="115" spans="2:2" x14ac:dyDescent="0.25">
      <c r="B115" t="s">
        <v>153</v>
      </c>
    </row>
    <row r="116" spans="2:2" x14ac:dyDescent="0.25">
      <c r="B116" t="s">
        <v>154</v>
      </c>
    </row>
    <row r="117" spans="2:2" x14ac:dyDescent="0.25">
      <c r="B117" t="s">
        <v>155</v>
      </c>
    </row>
    <row r="118" spans="2:2" x14ac:dyDescent="0.25">
      <c r="B118" t="s">
        <v>156</v>
      </c>
    </row>
    <row r="119" spans="2:2" x14ac:dyDescent="0.25">
      <c r="B119" t="s">
        <v>157</v>
      </c>
    </row>
    <row r="120" spans="2:2" x14ac:dyDescent="0.25">
      <c r="B120" t="s">
        <v>158</v>
      </c>
    </row>
    <row r="121" spans="2:2" x14ac:dyDescent="0.25">
      <c r="B121" t="s">
        <v>159</v>
      </c>
    </row>
    <row r="122" spans="2:2" x14ac:dyDescent="0.25">
      <c r="B122" t="s">
        <v>160</v>
      </c>
    </row>
    <row r="123" spans="2:2" x14ac:dyDescent="0.25">
      <c r="B123" t="s">
        <v>161</v>
      </c>
    </row>
    <row r="124" spans="2:2" x14ac:dyDescent="0.25">
      <c r="B124" t="s">
        <v>162</v>
      </c>
    </row>
    <row r="125" spans="2:2" x14ac:dyDescent="0.25">
      <c r="B125" t="s">
        <v>163</v>
      </c>
    </row>
    <row r="126" spans="2:2" x14ac:dyDescent="0.25">
      <c r="B126" t="s">
        <v>164</v>
      </c>
    </row>
    <row r="127" spans="2:2" x14ac:dyDescent="0.25">
      <c r="B127" t="s">
        <v>165</v>
      </c>
    </row>
    <row r="128" spans="2:2" x14ac:dyDescent="0.25">
      <c r="B128" t="s">
        <v>166</v>
      </c>
    </row>
    <row r="129" spans="2:2" x14ac:dyDescent="0.25">
      <c r="B129" t="s">
        <v>167</v>
      </c>
    </row>
    <row r="130" spans="2:2" x14ac:dyDescent="0.25">
      <c r="B130" t="s">
        <v>168</v>
      </c>
    </row>
    <row r="131" spans="2:2" x14ac:dyDescent="0.25">
      <c r="B131" t="s">
        <v>169</v>
      </c>
    </row>
    <row r="132" spans="2:2" x14ac:dyDescent="0.25">
      <c r="B132" t="s">
        <v>170</v>
      </c>
    </row>
    <row r="133" spans="2:2" x14ac:dyDescent="0.25">
      <c r="B133" t="s">
        <v>171</v>
      </c>
    </row>
    <row r="134" spans="2:2" x14ac:dyDescent="0.25">
      <c r="B134" t="s">
        <v>172</v>
      </c>
    </row>
    <row r="135" spans="2:2" x14ac:dyDescent="0.25">
      <c r="B135" t="s">
        <v>173</v>
      </c>
    </row>
    <row r="136" spans="2:2" x14ac:dyDescent="0.25">
      <c r="B136" t="s">
        <v>174</v>
      </c>
    </row>
    <row r="137" spans="2:2" x14ac:dyDescent="0.25">
      <c r="B137" t="s">
        <v>175</v>
      </c>
    </row>
    <row r="138" spans="2:2" x14ac:dyDescent="0.25">
      <c r="B138" t="s">
        <v>176</v>
      </c>
    </row>
    <row r="139" spans="2:2" x14ac:dyDescent="0.25">
      <c r="B139" t="s">
        <v>177</v>
      </c>
    </row>
    <row r="140" spans="2:2" x14ac:dyDescent="0.25">
      <c r="B140" t="s">
        <v>178</v>
      </c>
    </row>
    <row r="141" spans="2:2" x14ac:dyDescent="0.25">
      <c r="B141" t="s">
        <v>179</v>
      </c>
    </row>
    <row r="142" spans="2:2" x14ac:dyDescent="0.25">
      <c r="B142" t="s">
        <v>180</v>
      </c>
    </row>
    <row r="143" spans="2:2" x14ac:dyDescent="0.25">
      <c r="B143" t="s">
        <v>181</v>
      </c>
    </row>
    <row r="144" spans="2:2" x14ac:dyDescent="0.25">
      <c r="B144" t="s">
        <v>182</v>
      </c>
    </row>
    <row r="145" spans="2:2" x14ac:dyDescent="0.25">
      <c r="B145" t="s">
        <v>183</v>
      </c>
    </row>
    <row r="146" spans="2:2" x14ac:dyDescent="0.25">
      <c r="B146" t="s">
        <v>184</v>
      </c>
    </row>
    <row r="147" spans="2:2" x14ac:dyDescent="0.25">
      <c r="B147" t="s">
        <v>185</v>
      </c>
    </row>
    <row r="148" spans="2:2" x14ac:dyDescent="0.25">
      <c r="B148" t="s">
        <v>186</v>
      </c>
    </row>
    <row r="149" spans="2:2" x14ac:dyDescent="0.25">
      <c r="B149" t="s">
        <v>187</v>
      </c>
    </row>
    <row r="150" spans="2:2" x14ac:dyDescent="0.25">
      <c r="B150" t="s">
        <v>188</v>
      </c>
    </row>
    <row r="151" spans="2:2" x14ac:dyDescent="0.25">
      <c r="B151" t="s">
        <v>189</v>
      </c>
    </row>
    <row r="152" spans="2:2" x14ac:dyDescent="0.25">
      <c r="B152" t="s">
        <v>190</v>
      </c>
    </row>
    <row r="153" spans="2:2" x14ac:dyDescent="0.25">
      <c r="B153" t="s">
        <v>191</v>
      </c>
    </row>
    <row r="154" spans="2:2" x14ac:dyDescent="0.25">
      <c r="B154" t="s">
        <v>192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C176"/>
  <sheetViews>
    <sheetView workbookViewId="0">
      <selection activeCell="C2" sqref="C2:C176"/>
    </sheetView>
  </sheetViews>
  <sheetFormatPr baseColWidth="10" defaultColWidth="11.44140625" defaultRowHeight="13.2" x14ac:dyDescent="0.25"/>
  <cols>
    <col min="2" max="2" width="54.6640625" customWidth="1"/>
  </cols>
  <sheetData>
    <row r="1" spans="1:3" x14ac:dyDescent="0.25">
      <c r="A1" t="s">
        <v>193</v>
      </c>
      <c r="B1" t="s">
        <v>194</v>
      </c>
    </row>
    <row r="2" spans="1:3" x14ac:dyDescent="0.25">
      <c r="A2" t="s">
        <v>195</v>
      </c>
      <c r="B2" t="s">
        <v>196</v>
      </c>
      <c r="C2" t="str">
        <f>+CONCATENATE(A2," - ",B2)</f>
        <v>A100 - New Single Terminal // Nuevo Terminal Único</v>
      </c>
    </row>
    <row r="3" spans="1:3" hidden="1" x14ac:dyDescent="0.25"/>
    <row r="4" spans="1:3" x14ac:dyDescent="0.25">
      <c r="A4" t="s">
        <v>197</v>
      </c>
      <c r="B4" t="s">
        <v>198</v>
      </c>
      <c r="C4" t="str">
        <f t="shared" ref="C4:C11" si="0">+CONCATENATE(A4," - ",B4)</f>
        <v>A300 - Nueva Terminal de Pasajeros T1 + T2 Adosada</v>
      </c>
    </row>
    <row r="5" spans="1:3" x14ac:dyDescent="0.25">
      <c r="A5" t="s">
        <v>197</v>
      </c>
      <c r="B5" t="s">
        <v>199</v>
      </c>
      <c r="C5" t="str">
        <f t="shared" si="0"/>
        <v>A300 - Nueva Terminal de Pasajeros T1 + T2 Adosada // Fase I</v>
      </c>
    </row>
    <row r="6" spans="1:3" x14ac:dyDescent="0.25">
      <c r="A6" t="s">
        <v>197</v>
      </c>
      <c r="B6" t="s">
        <v>200</v>
      </c>
      <c r="C6" t="str">
        <f t="shared" si="0"/>
        <v>A300 - Nueva Terminal de Pasajeros T1 + T2 Adosada // Fase II</v>
      </c>
    </row>
    <row r="7" spans="1:3" x14ac:dyDescent="0.25">
      <c r="A7" t="s">
        <v>197</v>
      </c>
      <c r="B7" t="s">
        <v>201</v>
      </c>
      <c r="C7" t="str">
        <f t="shared" si="0"/>
        <v>A300 - Plataforma Interior Puentes de Abordaje T1+T2 Adosada</v>
      </c>
    </row>
    <row r="8" spans="1:3" x14ac:dyDescent="0.25">
      <c r="A8" t="s">
        <v>197</v>
      </c>
      <c r="B8" t="s">
        <v>202</v>
      </c>
      <c r="C8" t="str">
        <f t="shared" si="0"/>
        <v>A300 - Ampliación Nueva Terminal de Pasajeros Fase I</v>
      </c>
    </row>
    <row r="9" spans="1:3" x14ac:dyDescent="0.25">
      <c r="A9" t="s">
        <v>197</v>
      </c>
      <c r="B9" t="s">
        <v>203</v>
      </c>
      <c r="C9" t="str">
        <f t="shared" si="0"/>
        <v>A300 - Ampliación Nueva Terminal de Pasajeros Fase II</v>
      </c>
    </row>
    <row r="10" spans="1:3" x14ac:dyDescent="0.25">
      <c r="A10" t="s">
        <v>197</v>
      </c>
      <c r="B10" t="s">
        <v>204</v>
      </c>
      <c r="C10" t="str">
        <f t="shared" si="0"/>
        <v>A300 - Ampliación Nueva Terminal de Pasajeros Fase III</v>
      </c>
    </row>
    <row r="11" spans="1:3" x14ac:dyDescent="0.25">
      <c r="A11" t="s">
        <v>197</v>
      </c>
      <c r="B11" t="s">
        <v>205</v>
      </c>
      <c r="C11" t="str">
        <f t="shared" si="0"/>
        <v>A300 - Ampliación Nueva Terminal de Pasajeros Fase IV</v>
      </c>
    </row>
    <row r="12" spans="1:3" hidden="1" x14ac:dyDescent="0.25"/>
    <row r="13" spans="1:3" x14ac:dyDescent="0.25">
      <c r="A13" t="s">
        <v>206</v>
      </c>
      <c r="B13" t="s">
        <v>207</v>
      </c>
      <c r="C13" t="str">
        <f>+CONCATENATE(A13," - ",B13)</f>
        <v>B100 - New Terminal 2 // Nuevo Terminal 2</v>
      </c>
    </row>
    <row r="14" spans="1:3" hidden="1" x14ac:dyDescent="0.25"/>
    <row r="15" spans="1:3" x14ac:dyDescent="0.25">
      <c r="A15" t="s">
        <v>208</v>
      </c>
      <c r="B15" t="s">
        <v>209</v>
      </c>
      <c r="C15" t="str">
        <f t="shared" ref="C15:C17" si="1">+CONCATENATE(A15," - ",B15)</f>
        <v>C100 - Terminal 1 // Terminal 1</v>
      </c>
    </row>
    <row r="16" spans="1:3" x14ac:dyDescent="0.25">
      <c r="A16" t="s">
        <v>210</v>
      </c>
      <c r="B16" t="s">
        <v>211</v>
      </c>
      <c r="C16" t="str">
        <f t="shared" si="1"/>
        <v>C180 - CUTE and FIDS System// Sistema de CUTE y FIDS</v>
      </c>
    </row>
    <row r="17" spans="1:3" x14ac:dyDescent="0.25">
      <c r="A17" t="s">
        <v>212</v>
      </c>
      <c r="B17" t="s">
        <v>213</v>
      </c>
      <c r="C17" t="str">
        <f t="shared" si="1"/>
        <v>C190 - Central Hall Expansion// Expansión Hall Central</v>
      </c>
    </row>
    <row r="18" spans="1:3" hidden="1" x14ac:dyDescent="0.25"/>
    <row r="19" spans="1:3" x14ac:dyDescent="0.25">
      <c r="A19" t="s">
        <v>214</v>
      </c>
      <c r="B19" t="s">
        <v>215</v>
      </c>
      <c r="C19" t="str">
        <f>+CONCATENATE(A19," - ",B19)</f>
        <v>D100 - Nuevo Terminal de Carga NTC</v>
      </c>
    </row>
    <row r="20" spans="1:3" hidden="1" x14ac:dyDescent="0.25"/>
    <row r="21" spans="1:3" x14ac:dyDescent="0.25">
      <c r="A21" t="s">
        <v>216</v>
      </c>
      <c r="B21" t="s">
        <v>217</v>
      </c>
      <c r="C21" t="str">
        <f t="shared" ref="C21:C30" si="2">+CONCATENATE(A21," - ",B21)</f>
        <v>E100 - Other Buildings // Otros Edificios</v>
      </c>
    </row>
    <row r="22" spans="1:3" x14ac:dyDescent="0.25">
      <c r="A22" t="s">
        <v>218</v>
      </c>
      <c r="B22" t="s">
        <v>219</v>
      </c>
      <c r="C22" t="str">
        <f t="shared" si="2"/>
        <v xml:space="preserve">E110 - Servicio de Extinción de Incendios – SEI </v>
      </c>
    </row>
    <row r="23" spans="1:3" x14ac:dyDescent="0.25">
      <c r="A23" t="s">
        <v>220</v>
      </c>
      <c r="B23" t="s">
        <v>221</v>
      </c>
      <c r="C23" t="str">
        <f t="shared" si="2"/>
        <v xml:space="preserve">E115 - Nuevo Servicio Aéreo de Rescate – SAR </v>
      </c>
    </row>
    <row r="24" spans="1:3" x14ac:dyDescent="0.25">
      <c r="A24" t="s">
        <v>222</v>
      </c>
      <c r="B24" t="s">
        <v>223</v>
      </c>
      <c r="C24" t="str">
        <f t="shared" si="2"/>
        <v>E120 - Nuevo Edificio Administrativo de la Aeronáutica Civil – NEAA</v>
      </c>
    </row>
    <row r="25" spans="1:3" x14ac:dyDescent="0.25">
      <c r="A25" t="s">
        <v>224</v>
      </c>
      <c r="B25" t="s">
        <v>225</v>
      </c>
      <c r="C25" t="str">
        <f t="shared" si="2"/>
        <v>E130 - Nuevo Almacén de la Aerocivil – NAA</v>
      </c>
    </row>
    <row r="26" spans="1:3" x14ac:dyDescent="0.25">
      <c r="A26" t="s">
        <v>226</v>
      </c>
      <c r="B26" t="s">
        <v>227</v>
      </c>
      <c r="C26" t="str">
        <f t="shared" si="2"/>
        <v>E140 - Centro Administrativo de Carga – CAC</v>
      </c>
    </row>
    <row r="27" spans="1:3" x14ac:dyDescent="0.25">
      <c r="A27" t="s">
        <v>228</v>
      </c>
      <c r="B27" t="s">
        <v>229</v>
      </c>
      <c r="C27" t="str">
        <f t="shared" si="2"/>
        <v>E150 - Edificio de Carga en Cuarentena – ECC</v>
      </c>
    </row>
    <row r="28" spans="1:3" x14ac:dyDescent="0.25">
      <c r="A28" t="s">
        <v>230</v>
      </c>
      <c r="B28" t="s">
        <v>231</v>
      </c>
      <c r="C28" t="str">
        <f t="shared" si="2"/>
        <v>E160 - Torre de Control</v>
      </c>
    </row>
    <row r="29" spans="1:3" x14ac:dyDescent="0.25">
      <c r="A29" t="s">
        <v>232</v>
      </c>
      <c r="B29" t="s">
        <v>233</v>
      </c>
      <c r="C29" t="str">
        <f t="shared" si="2"/>
        <v>E170 - Cocinas de Vuelo</v>
      </c>
    </row>
    <row r="30" spans="1:3" x14ac:dyDescent="0.25">
      <c r="A30" t="s">
        <v>234</v>
      </c>
      <c r="B30" t="s">
        <v>235</v>
      </c>
      <c r="C30" t="str">
        <f t="shared" si="2"/>
        <v>E190 - Terminal Puente Aéreo – TPA</v>
      </c>
    </row>
    <row r="31" spans="1:3" hidden="1" x14ac:dyDescent="0.25"/>
    <row r="32" spans="1:3" x14ac:dyDescent="0.25">
      <c r="A32" t="s">
        <v>236</v>
      </c>
      <c r="B32" t="s">
        <v>237</v>
      </c>
      <c r="C32" t="str">
        <f>+CONCATENATE(A32," - ",B32)</f>
        <v>E230 - Cargo Terminal TC1 // Terminal de Carga Existente TC1</v>
      </c>
    </row>
    <row r="33" spans="1:3" hidden="1" x14ac:dyDescent="0.25"/>
    <row r="34" spans="1:3" x14ac:dyDescent="0.25">
      <c r="A34" t="s">
        <v>238</v>
      </c>
      <c r="B34" t="s">
        <v>239</v>
      </c>
      <c r="C34" t="str">
        <f t="shared" ref="C34:C44" si="3">+CONCATENATE(A34," - ",B34)</f>
        <v>F100 - Airfield Civil Áter // Infraestructuras Lado Aéreo</v>
      </c>
    </row>
    <row r="35" spans="1:3" x14ac:dyDescent="0.25">
      <c r="A35" t="s">
        <v>240</v>
      </c>
      <c r="B35" t="s">
        <v>241</v>
      </c>
      <c r="C35" t="str">
        <f t="shared" si="3"/>
        <v>F115 - Airplane Weighing Scale // Báscula para Pesaje de Aeronaves</v>
      </c>
    </row>
    <row r="36" spans="1:3" x14ac:dyDescent="0.25">
      <c r="A36" t="s">
        <v>242</v>
      </c>
      <c r="B36" t="s">
        <v>243</v>
      </c>
      <c r="C36" t="str">
        <f t="shared" si="3"/>
        <v>F120 - New Passenger Terminal T2 Apron / Taxi Lanes // Plataformas / Taxeos para Nueva Terminal 2</v>
      </c>
    </row>
    <row r="37" spans="1:3" x14ac:dyDescent="0.25">
      <c r="A37" t="s">
        <v>244</v>
      </c>
      <c r="B37" t="s">
        <v>245</v>
      </c>
      <c r="C37" t="str">
        <f t="shared" si="3"/>
        <v>F130 - Passenger Terminal T1 Apron / Taxi Lanes // Plataformas / Taxeos para Terminal T1</v>
      </c>
    </row>
    <row r="38" spans="1:3" x14ac:dyDescent="0.25">
      <c r="A38" t="s">
        <v>246</v>
      </c>
      <c r="B38" t="s">
        <v>247</v>
      </c>
      <c r="C38" t="str">
        <f t="shared" si="3"/>
        <v>F140 - New Cargo Hangars (TC2&amp;TC3) Apron / Taxi Lanes // Plataformas / Taxeos para Nueva Terminal de Carga TC2 y TC3</v>
      </c>
    </row>
    <row r="39" spans="1:3" x14ac:dyDescent="0.25">
      <c r="A39" t="s">
        <v>246</v>
      </c>
      <c r="B39" t="s">
        <v>248</v>
      </c>
      <c r="C39" t="str">
        <f t="shared" si="3"/>
        <v>F140 - Red de Combustibles Plataforma NTC</v>
      </c>
    </row>
    <row r="40" spans="1:3" x14ac:dyDescent="0.25">
      <c r="A40" t="s">
        <v>249</v>
      </c>
      <c r="B40" t="s">
        <v>250</v>
      </c>
      <c r="C40" t="str">
        <f t="shared" si="3"/>
        <v xml:space="preserve">F145 - Existing Cargo Hangars (TC1) Apron / Taxi Lanes // Plataformas / Taxeos para TC1 </v>
      </c>
    </row>
    <row r="41" spans="1:3" x14ac:dyDescent="0.25">
      <c r="A41" t="s">
        <v>251</v>
      </c>
      <c r="B41" t="s">
        <v>252</v>
      </c>
      <c r="C41" t="str">
        <f t="shared" si="3"/>
        <v>F150 - Maintenance Zone Apron / Taxi Lanes // Plataformas / Taxeos para Zona de Mantenimiento</v>
      </c>
    </row>
    <row r="42" spans="1:3" x14ac:dyDescent="0.25">
      <c r="A42" t="s">
        <v>251</v>
      </c>
      <c r="B42" t="s">
        <v>253</v>
      </c>
      <c r="C42" t="str">
        <f t="shared" si="3"/>
        <v>F150 - Recinto de Prueba de Motores (GRE)</v>
      </c>
    </row>
    <row r="43" spans="1:3" x14ac:dyDescent="0.25">
      <c r="A43" t="s">
        <v>254</v>
      </c>
      <c r="B43" t="s">
        <v>255</v>
      </c>
      <c r="C43" t="str">
        <f t="shared" si="3"/>
        <v>F155 - New General Aviation Area Phase II // Nueva Zona de Aviación General Fase II</v>
      </c>
    </row>
    <row r="44" spans="1:3" x14ac:dyDescent="0.25">
      <c r="A44" t="s">
        <v>256</v>
      </c>
      <c r="B44" t="s">
        <v>257</v>
      </c>
      <c r="C44" t="str">
        <f t="shared" si="3"/>
        <v>F185 - Blast Deflector SEI Plataforma Norte</v>
      </c>
    </row>
    <row r="45" spans="1:3" hidden="1" x14ac:dyDescent="0.25"/>
    <row r="46" spans="1:3" x14ac:dyDescent="0.25">
      <c r="A46" t="s">
        <v>258</v>
      </c>
      <c r="B46" t="s">
        <v>259</v>
      </c>
      <c r="C46" t="str">
        <f t="shared" ref="C46:C61" si="4">+CONCATENATE(A46," - ",B46)</f>
        <v>F160 - Holding Areas North runway // Bahías de Espera</v>
      </c>
    </row>
    <row r="47" spans="1:3" x14ac:dyDescent="0.25">
      <c r="A47" t="s">
        <v>258</v>
      </c>
      <c r="B47" t="s">
        <v>260</v>
      </c>
      <c r="C47" t="str">
        <f t="shared" si="4"/>
        <v>F160 - Expansión de Bahías de Espera de la Pista Norte (Bahía Oriental) // Hito 6</v>
      </c>
    </row>
    <row r="48" spans="1:3" x14ac:dyDescent="0.25">
      <c r="A48" t="s">
        <v>258</v>
      </c>
      <c r="B48" t="s">
        <v>261</v>
      </c>
      <c r="C48" t="str">
        <f t="shared" si="4"/>
        <v>F160 - Expansión de Bahías de Espera de la Pista Norte (Bahía Occidental) // Hito 6</v>
      </c>
    </row>
    <row r="49" spans="1:3" x14ac:dyDescent="0.25">
      <c r="A49" t="s">
        <v>258</v>
      </c>
      <c r="B49" t="s">
        <v>262</v>
      </c>
      <c r="C49" t="str">
        <f t="shared" si="4"/>
        <v>F160 - Expansión de Bahías de Espera de la Pista Norte (Bahía Occidental) // Hito 7</v>
      </c>
    </row>
    <row r="50" spans="1:3" x14ac:dyDescent="0.25">
      <c r="A50" t="s">
        <v>258</v>
      </c>
      <c r="B50" t="s">
        <v>263</v>
      </c>
      <c r="C50" t="str">
        <f t="shared" si="4"/>
        <v>F160 - Expansión de Bahías de Espera de la Pista Norte (Bahía Occidental) // Hito 8</v>
      </c>
    </row>
    <row r="51" spans="1:3" x14ac:dyDescent="0.25">
      <c r="A51" t="s">
        <v>264</v>
      </c>
      <c r="B51" t="s">
        <v>265</v>
      </c>
      <c r="C51" t="str">
        <f t="shared" si="4"/>
        <v xml:space="preserve">F170 - ICAO Certification Works // Obras Certificación OACI </v>
      </c>
    </row>
    <row r="52" spans="1:3" x14ac:dyDescent="0.25">
      <c r="A52" t="s">
        <v>264</v>
      </c>
      <c r="B52" t="s">
        <v>266</v>
      </c>
      <c r="C52" t="str">
        <f t="shared" si="4"/>
        <v>F170 - Franjas, Resas y Superficies Antierosión por Chorro de Turbina</v>
      </c>
    </row>
    <row r="53" spans="1:3" x14ac:dyDescent="0.25">
      <c r="A53" t="s">
        <v>264</v>
      </c>
      <c r="B53" t="s">
        <v>267</v>
      </c>
      <c r="C53" t="str">
        <f t="shared" si="4"/>
        <v>F170 - Franjas y Resas (Vía de Acceso Resa Occidental)</v>
      </c>
    </row>
    <row r="54" spans="1:3" x14ac:dyDescent="0.25">
      <c r="A54" t="s">
        <v>264</v>
      </c>
      <c r="B54" t="s">
        <v>268</v>
      </c>
      <c r="C54" t="str">
        <f t="shared" si="4"/>
        <v>F170 - Superficies de Protección Antierosión por Chorro de Turbina en Cabecera Pista Norte Fase I (Cabecera Oriental)</v>
      </c>
    </row>
    <row r="55" spans="1:3" x14ac:dyDescent="0.25">
      <c r="A55" t="s">
        <v>264</v>
      </c>
      <c r="B55" t="s">
        <v>269</v>
      </c>
      <c r="C55" t="str">
        <f t="shared" si="4"/>
        <v>F170 - Superficies de Protección Antierosión por Chorro de Turbina en Cabecera Pista Norte Fase I (Cabecera Occidental)</v>
      </c>
    </row>
    <row r="56" spans="1:3" x14ac:dyDescent="0.25">
      <c r="A56" t="s">
        <v>264</v>
      </c>
      <c r="B56" t="s">
        <v>270</v>
      </c>
      <c r="C56" t="str">
        <f t="shared" si="4"/>
        <v>F170 - Resa Cabecera Occidental Pista Norte</v>
      </c>
    </row>
    <row r="57" spans="1:3" x14ac:dyDescent="0.25">
      <c r="A57" t="s">
        <v>264</v>
      </c>
      <c r="B57" t="s">
        <v>271</v>
      </c>
      <c r="C57" t="str">
        <f t="shared" si="4"/>
        <v>F170 - Resa Cabecera Oriental Pista Norte</v>
      </c>
    </row>
    <row r="58" spans="1:3" x14ac:dyDescent="0.25">
      <c r="A58" t="s">
        <v>264</v>
      </c>
      <c r="B58" t="s">
        <v>272</v>
      </c>
      <c r="C58" t="str">
        <f t="shared" si="4"/>
        <v>F170 - Franjas Pista Norte</v>
      </c>
    </row>
    <row r="59" spans="1:3" x14ac:dyDescent="0.25">
      <c r="A59" t="s">
        <v>273</v>
      </c>
      <c r="B59" t="s">
        <v>274</v>
      </c>
      <c r="C59" t="str">
        <f t="shared" si="4"/>
        <v>F180 - Platform for Puente Aéreo // Plataforma Puente Aéreo</v>
      </c>
    </row>
    <row r="60" spans="1:3" x14ac:dyDescent="0.25">
      <c r="A60" t="s">
        <v>275</v>
      </c>
      <c r="B60" t="s">
        <v>276</v>
      </c>
      <c r="C60" t="str">
        <f t="shared" si="4"/>
        <v>F190 - Runaways Extensions // Prolongación Pistas Norte y Sur</v>
      </c>
    </row>
    <row r="61" spans="1:3" x14ac:dyDescent="0.25">
      <c r="A61" t="s">
        <v>277</v>
      </c>
      <c r="B61" t="s">
        <v>278</v>
      </c>
      <c r="C61" t="str">
        <f t="shared" si="4"/>
        <v>F195 - Platform for “Nueva Estación de Bomberos” // Plataforma Nueva Estación de Bomberos</v>
      </c>
    </row>
    <row r="62" spans="1:3" hidden="1" x14ac:dyDescent="0.25"/>
    <row r="63" spans="1:3" x14ac:dyDescent="0.25">
      <c r="A63" t="s">
        <v>279</v>
      </c>
      <c r="B63" t="s">
        <v>280</v>
      </c>
      <c r="C63" t="str">
        <f t="shared" ref="C63:C78" si="5">+CONCATENATE(A63," - ",B63)</f>
        <v>F110 - One-New Terminal Apron / Taxi Lanes // Plataformas / Taxeos para Nuevo Terminal Único</v>
      </c>
    </row>
    <row r="64" spans="1:3" x14ac:dyDescent="0.25">
      <c r="A64" t="s">
        <v>279</v>
      </c>
      <c r="B64" t="s">
        <v>281</v>
      </c>
      <c r="C64" t="str">
        <f t="shared" si="5"/>
        <v>F110 - Plataforma Norte Terminal de Pasajeros T1 + T2 Adosada // Hito 6</v>
      </c>
    </row>
    <row r="65" spans="1:3" x14ac:dyDescent="0.25">
      <c r="A65" t="s">
        <v>279</v>
      </c>
      <c r="B65" t="s">
        <v>282</v>
      </c>
      <c r="C65" t="str">
        <f t="shared" si="5"/>
        <v>F110 - Plataforma Norte Terminal de Pasajeros T1 + T2 Adosada // Hito 7</v>
      </c>
    </row>
    <row r="66" spans="1:3" x14ac:dyDescent="0.25">
      <c r="A66" t="s">
        <v>279</v>
      </c>
      <c r="B66" t="s">
        <v>283</v>
      </c>
      <c r="C66" t="str">
        <f t="shared" si="5"/>
        <v>F110 - Plataforma Norte Terminal de Pasajeros T1 + T2 Adosada // Hito 8</v>
      </c>
    </row>
    <row r="67" spans="1:3" x14ac:dyDescent="0.25">
      <c r="A67" t="s">
        <v>279</v>
      </c>
      <c r="B67" t="s">
        <v>284</v>
      </c>
      <c r="C67" t="str">
        <f t="shared" si="5"/>
        <v>F110 - Plataforma Sur Terminal de Pasajeros T1 + T2 Adosada // HITO 7</v>
      </c>
    </row>
    <row r="68" spans="1:3" x14ac:dyDescent="0.25">
      <c r="A68" t="s">
        <v>279</v>
      </c>
      <c r="B68" t="s">
        <v>285</v>
      </c>
      <c r="C68" t="str">
        <f t="shared" si="5"/>
        <v>F110 - Plataforma Central Terminal de Pasajeros T1 + T2 Adosada // HITO 8</v>
      </c>
    </row>
    <row r="69" spans="1:3" x14ac:dyDescent="0.25">
      <c r="A69" t="s">
        <v>279</v>
      </c>
      <c r="B69" t="s">
        <v>286</v>
      </c>
      <c r="C69" t="str">
        <f t="shared" si="5"/>
        <v>F110 - Ampliación Plataforma Norte Fase I</v>
      </c>
    </row>
    <row r="70" spans="1:3" x14ac:dyDescent="0.25">
      <c r="A70" t="s">
        <v>279</v>
      </c>
      <c r="B70" t="s">
        <v>287</v>
      </c>
      <c r="C70" t="str">
        <f t="shared" si="5"/>
        <v>F110 - Ampliación Plataforma Norte Fase II</v>
      </c>
    </row>
    <row r="71" spans="1:3" x14ac:dyDescent="0.25">
      <c r="A71" t="s">
        <v>279</v>
      </c>
      <c r="B71" t="s">
        <v>288</v>
      </c>
      <c r="C71" t="str">
        <f t="shared" si="5"/>
        <v>F110 - Ampliación Plataforma Norte Fase III</v>
      </c>
    </row>
    <row r="72" spans="1:3" x14ac:dyDescent="0.25">
      <c r="A72" t="s">
        <v>279</v>
      </c>
      <c r="B72" t="s">
        <v>289</v>
      </c>
      <c r="C72" t="str">
        <f t="shared" si="5"/>
        <v>F110 - Ampliación Plataforma Norte Fase IV</v>
      </c>
    </row>
    <row r="73" spans="1:3" x14ac:dyDescent="0.25">
      <c r="A73" t="s">
        <v>279</v>
      </c>
      <c r="B73" t="s">
        <v>290</v>
      </c>
      <c r="C73" t="str">
        <f t="shared" si="5"/>
        <v>F110 - Red de Combustibles Plataforma Norte Terminal de Pasajeros T1 + T2 Adosada // Hito 6</v>
      </c>
    </row>
    <row r="74" spans="1:3" x14ac:dyDescent="0.25">
      <c r="A74" t="s">
        <v>279</v>
      </c>
      <c r="B74" t="s">
        <v>291</v>
      </c>
      <c r="C74" t="str">
        <f t="shared" si="5"/>
        <v>F110 - Red de Combustibles Plataforma Norte Terminal de Pasajeros T1 + T2 Adosada // Hito 7</v>
      </c>
    </row>
    <row r="75" spans="1:3" x14ac:dyDescent="0.25">
      <c r="A75" t="s">
        <v>279</v>
      </c>
      <c r="B75" t="s">
        <v>292</v>
      </c>
      <c r="C75" t="str">
        <f t="shared" si="5"/>
        <v>F110 - Red de Combustibles Plataforma Central Terminal de Pasajeros T1 + T2 Adosada // Hito 8</v>
      </c>
    </row>
    <row r="76" spans="1:3" x14ac:dyDescent="0.25">
      <c r="A76" t="s">
        <v>279</v>
      </c>
      <c r="B76" t="s">
        <v>293</v>
      </c>
      <c r="C76" t="str">
        <f t="shared" si="5"/>
        <v>F110 - Red de Combustibles Plataforma Sur Terminal de Pasajeros T1 + T2 Adosada // Hito 7</v>
      </c>
    </row>
    <row r="77" spans="1:3" x14ac:dyDescent="0.25">
      <c r="A77" t="s">
        <v>279</v>
      </c>
      <c r="B77" t="s">
        <v>294</v>
      </c>
      <c r="C77" t="str">
        <f t="shared" si="5"/>
        <v>F110 - Red de Combustibles Plataforma Sur Terminal de Pasajeros  T1 + T2 Adosada // Hito 8</v>
      </c>
    </row>
    <row r="78" spans="1:3" x14ac:dyDescent="0.25">
      <c r="A78" t="s">
        <v>279</v>
      </c>
      <c r="B78" t="s">
        <v>295</v>
      </c>
      <c r="C78" t="str">
        <f t="shared" si="5"/>
        <v>F110 - Subestación Eléctrica de Balizaje D</v>
      </c>
    </row>
    <row r="79" spans="1:3" hidden="1" x14ac:dyDescent="0.25"/>
    <row r="80" spans="1:3" x14ac:dyDescent="0.25">
      <c r="A80" t="s">
        <v>296</v>
      </c>
      <c r="B80" t="s">
        <v>297</v>
      </c>
      <c r="C80" t="str">
        <f t="shared" ref="C80:C104" si="6">+CONCATENATE(A80," - ",B80)</f>
        <v>F200 - Landside Works // Infraestructuras Lado Tierra</v>
      </c>
    </row>
    <row r="81" spans="1:3" x14ac:dyDescent="0.25">
      <c r="A81" t="s">
        <v>298</v>
      </c>
      <c r="B81" t="s">
        <v>299</v>
      </c>
      <c r="C81" t="str">
        <f t="shared" si="6"/>
        <v>F205 - Nuevo Terminal Único // Vías de acceso y Parqueaderos del Lado Terrestre al Nuevo Terminal Único</v>
      </c>
    </row>
    <row r="82" spans="1:3" x14ac:dyDescent="0.25">
      <c r="A82" t="s">
        <v>298</v>
      </c>
      <c r="B82" t="s">
        <v>300</v>
      </c>
      <c r="C82" t="str">
        <f t="shared" si="6"/>
        <v>F205 - Viaducto Terminal de Pasajeros T1 + T2 Adosada</v>
      </c>
    </row>
    <row r="83" spans="1:3" x14ac:dyDescent="0.25">
      <c r="A83" t="s">
        <v>298</v>
      </c>
      <c r="B83" t="s">
        <v>301</v>
      </c>
      <c r="C83" t="str">
        <f t="shared" si="6"/>
        <v>F205 - Desarrollo Vial Avenida Eldorado</v>
      </c>
    </row>
    <row r="84" spans="1:3" x14ac:dyDescent="0.25">
      <c r="A84" t="s">
        <v>298</v>
      </c>
      <c r="B84" t="s">
        <v>302</v>
      </c>
      <c r="C84" t="str">
        <f t="shared" si="6"/>
        <v>F205 - Vías, Redes, Parqueaderos, Separación Redes REAN, REAP, RTAN, RTAP (Requeridos para el T2) // Hito 6</v>
      </c>
    </row>
    <row r="85" spans="1:3" x14ac:dyDescent="0.25">
      <c r="A85" t="s">
        <v>298</v>
      </c>
      <c r="B85" t="s">
        <v>303</v>
      </c>
      <c r="C85" t="str">
        <f t="shared" si="6"/>
        <v>F205 - Vías, Redes, Parqueaderos, Separación Redes REAN, REAP, RTAN, RTAP (Requeridas para el T1) // Hito 7</v>
      </c>
    </row>
    <row r="86" spans="1:3" x14ac:dyDescent="0.25">
      <c r="A86" t="s">
        <v>298</v>
      </c>
      <c r="B86" t="s">
        <v>304</v>
      </c>
      <c r="C86" t="str">
        <f t="shared" si="6"/>
        <v>F205 - Vías, Redes, Parqueaderos, Separación Redes REAN, REAP, RTAN, RTAP (Restantes) // Hito 8</v>
      </c>
    </row>
    <row r="87" spans="1:3" x14ac:dyDescent="0.25">
      <c r="A87" t="s">
        <v>305</v>
      </c>
      <c r="B87" t="s">
        <v>306</v>
      </c>
      <c r="C87" t="str">
        <f t="shared" si="6"/>
        <v>F210 - Nuevo Terminal T2 Access Road &amp; Parkings // Vías de Acceso y Parqueaderos del Lado Terrestre al Nuevo Terminal 2</v>
      </c>
    </row>
    <row r="88" spans="1:3" x14ac:dyDescent="0.25">
      <c r="A88" t="s">
        <v>307</v>
      </c>
      <c r="B88" t="s">
        <v>308</v>
      </c>
      <c r="C88" t="str">
        <f t="shared" si="6"/>
        <v>F215 - Provisional Acces Road to Terminal T1 &amp; Parkings During Áter in T2// Vías de Acceso y Parqueaderos del Lado Terrestre a la Terminal 1 Durante la Construcción del T2</v>
      </c>
    </row>
    <row r="89" spans="1:3" x14ac:dyDescent="0.25">
      <c r="A89" t="s">
        <v>309</v>
      </c>
      <c r="B89" t="s">
        <v>310</v>
      </c>
      <c r="C89" t="str">
        <f t="shared" si="6"/>
        <v>F220 - New &amp; Existing Cargo Hangars Áter Road &amp; Parkings // Vías de Acceso y Parqueaderos del Lado Terrestre a la Nueva Zona de Carga y a la Zona Actual</v>
      </c>
    </row>
    <row r="90" spans="1:3" x14ac:dyDescent="0.25">
      <c r="A90" t="s">
        <v>309</v>
      </c>
      <c r="B90" t="s">
        <v>311</v>
      </c>
      <c r="C90" t="str">
        <f t="shared" si="6"/>
        <v xml:space="preserve">F220 - Nueva Terminal de Carga - Lado Aire </v>
      </c>
    </row>
    <row r="91" spans="1:3" x14ac:dyDescent="0.25">
      <c r="A91" t="s">
        <v>309</v>
      </c>
      <c r="B91" t="s">
        <v>312</v>
      </c>
      <c r="C91" t="str">
        <f t="shared" si="6"/>
        <v>F220 - Proyecto de Seguridad de Carga</v>
      </c>
    </row>
    <row r="92" spans="1:3" x14ac:dyDescent="0.25">
      <c r="A92" t="s">
        <v>313</v>
      </c>
      <c r="B92" t="s">
        <v>314</v>
      </c>
      <c r="C92" t="str">
        <f t="shared" si="6"/>
        <v>F225 - New Maintenance Zone Áter Road &amp; Parkings // Vías de Acceso y Parqueaderos del Lado Terrestre a la Nueva Zona de Mantenimiento</v>
      </c>
    </row>
    <row r="93" spans="1:3" x14ac:dyDescent="0.25">
      <c r="A93" t="s">
        <v>315</v>
      </c>
      <c r="B93" t="s">
        <v>316</v>
      </c>
      <c r="C93" t="str">
        <f t="shared" si="6"/>
        <v>F230 - “Nuevo Almacén de Aerocivil” Áter Road &amp; Parkings // Vías de Acceso y Parqueaderos del Lado Terrestre al “Nuevo Almacén de Aerocivil”</v>
      </c>
    </row>
    <row r="94" spans="1:3" x14ac:dyDescent="0.25">
      <c r="A94" t="s">
        <v>317</v>
      </c>
      <c r="B94" t="s">
        <v>318</v>
      </c>
      <c r="C94" t="str">
        <f t="shared" si="6"/>
        <v>F235 - “Nueva Estación de Bomberos” Áter Road &amp; Parkings // Vías de Acceso y Parqueaderos del Lado Terrestre a la “Nueva Estación de Bomberos”</v>
      </c>
    </row>
    <row r="95" spans="1:3" x14ac:dyDescent="0.25">
      <c r="A95" t="s">
        <v>319</v>
      </c>
      <c r="B95" t="s">
        <v>320</v>
      </c>
      <c r="C95" t="str">
        <f t="shared" si="6"/>
        <v>F240 - “Nuevo Administrativo Edificio de Aerocivil” Áter Road &amp; Parkings // Vías de Acceso y Parqueaderos del Lado Terrestre al “Nuevo Administrativo Edificio de Aerocivil”</v>
      </c>
    </row>
    <row r="96" spans="1:3" x14ac:dyDescent="0.25">
      <c r="A96" t="s">
        <v>319</v>
      </c>
      <c r="B96" t="s">
        <v>321</v>
      </c>
      <c r="C96" t="str">
        <f t="shared" si="6"/>
        <v>F240 - F245 -  “Centro Administrativo de Carga” Áter Road &amp; Parkings // Vías de Acceso y Parqueaderos del Lado Terrestre al “Centro Administrativo de Carga”</v>
      </c>
    </row>
    <row r="97" spans="1:3" x14ac:dyDescent="0.25">
      <c r="A97" t="s">
        <v>322</v>
      </c>
      <c r="B97" t="s">
        <v>323</v>
      </c>
      <c r="C97" t="str">
        <f t="shared" si="6"/>
        <v>F250 - “Edificio de Cuarentena” Áter Road &amp; Parkings // Vías de Acceso y Parqueaderos del Lado Terrestre al “Edificio de Cuarentena”</v>
      </c>
    </row>
    <row r="98" spans="1:3" x14ac:dyDescent="0.25">
      <c r="A98" t="s">
        <v>324</v>
      </c>
      <c r="B98" t="s">
        <v>325</v>
      </c>
      <c r="C98" t="str">
        <f t="shared" si="6"/>
        <v>F255 - Torre de Control Áter Road &amp; Parkings // Vías de Acceso y Parqueaderos del Lado Terrestre a la Torre de Control</v>
      </c>
    </row>
    <row r="99" spans="1:3" x14ac:dyDescent="0.25">
      <c r="A99" t="s">
        <v>326</v>
      </c>
      <c r="B99" t="s">
        <v>327</v>
      </c>
      <c r="C99" t="str">
        <f t="shared" si="6"/>
        <v>F260 - “Cocinas de Vuelo” Áter Road &amp; Parkings // Vías de Acceso y Parqueaderos del Lado Terrestre a las Cocinas de Vuelo</v>
      </c>
    </row>
    <row r="100" spans="1:3" x14ac:dyDescent="0.25">
      <c r="A100" t="s">
        <v>328</v>
      </c>
      <c r="B100" t="s">
        <v>329</v>
      </c>
      <c r="C100" t="str">
        <f t="shared" si="6"/>
        <v>F265 - “Hangar Aerocivil” Áter Road &amp; Parkings // Vías de Acceso y Parqueaderos del Lado Terrestre al “Hangar Aerocivil”</v>
      </c>
    </row>
    <row r="101" spans="1:3" x14ac:dyDescent="0.25">
      <c r="A101" t="s">
        <v>330</v>
      </c>
      <c r="B101" t="s">
        <v>331</v>
      </c>
      <c r="C101" t="str">
        <f t="shared" si="6"/>
        <v>F270 - “Pump Station” Áter Road &amp; Parkings // Vías de Acceso y Parqueaderos del Lado Terrestre a la “Bomba”</v>
      </c>
    </row>
    <row r="102" spans="1:3" x14ac:dyDescent="0.25">
      <c r="A102" t="s">
        <v>332</v>
      </c>
      <c r="B102" t="s">
        <v>333</v>
      </c>
      <c r="C102" t="str">
        <f t="shared" si="6"/>
        <v>F275 - Freight Transfer Zone and Consolidation Area // “Zona de Transferencia de Carga y Área de Consolidación de Carga”</v>
      </c>
    </row>
    <row r="103" spans="1:3" x14ac:dyDescent="0.25">
      <c r="A103" t="s">
        <v>334</v>
      </c>
      <c r="B103" t="s">
        <v>335</v>
      </c>
      <c r="C103" t="str">
        <f t="shared" si="6"/>
        <v>F280 - Vías de Acceso y Parqueadero Lado Tierra del Edificio CISA</v>
      </c>
    </row>
    <row r="104" spans="1:3" x14ac:dyDescent="0.25">
      <c r="A104" t="s">
        <v>336</v>
      </c>
      <c r="B104" t="s">
        <v>337</v>
      </c>
      <c r="C104" t="str">
        <f t="shared" si="6"/>
        <v xml:space="preserve">F290 - “Underground Parking” // Parqueadero Subterráneo Terminal </v>
      </c>
    </row>
    <row r="105" spans="1:3" hidden="1" x14ac:dyDescent="0.25"/>
    <row r="106" spans="1:3" x14ac:dyDescent="0.25">
      <c r="A106" t="s">
        <v>338</v>
      </c>
      <c r="B106" t="s">
        <v>339</v>
      </c>
      <c r="C106" t="str">
        <f t="shared" ref="C106:C114" si="7">+CONCATENATE(A106," - ",B106)</f>
        <v>G100 - Utilities // Servicios</v>
      </c>
    </row>
    <row r="107" spans="1:3" x14ac:dyDescent="0.25">
      <c r="A107" t="s">
        <v>340</v>
      </c>
      <c r="B107" t="s">
        <v>341</v>
      </c>
      <c r="C107" t="str">
        <f t="shared" si="7"/>
        <v>G110 - Electrical Distribution / Power Supply System // Suministro de Energía y Red Eléctrica</v>
      </c>
    </row>
    <row r="108" spans="1:3" x14ac:dyDescent="0.25">
      <c r="A108" t="s">
        <v>340</v>
      </c>
      <c r="B108" t="s">
        <v>342</v>
      </c>
      <c r="C108" t="str">
        <f t="shared" si="7"/>
        <v>G110 - Subestación Eléctrica 34,5/11,4 KV T1 + T2 Adosada</v>
      </c>
    </row>
    <row r="109" spans="1:3" x14ac:dyDescent="0.25">
      <c r="A109" t="s">
        <v>340</v>
      </c>
      <c r="B109" t="s">
        <v>343</v>
      </c>
      <c r="C109" t="str">
        <f t="shared" si="7"/>
        <v>G110 - Suministro de Energía y Red Eléctrica – REAN – REAP // Hito 6</v>
      </c>
    </row>
    <row r="110" spans="1:3" x14ac:dyDescent="0.25">
      <c r="A110" t="s">
        <v>340</v>
      </c>
      <c r="B110" t="s">
        <v>344</v>
      </c>
      <c r="C110" t="str">
        <f t="shared" si="7"/>
        <v>G110 - Suministro de Energía y Red Eléctrica – REAN – REAP // Hito 7</v>
      </c>
    </row>
    <row r="111" spans="1:3" x14ac:dyDescent="0.25">
      <c r="A111" t="s">
        <v>340</v>
      </c>
      <c r="B111" t="s">
        <v>345</v>
      </c>
      <c r="C111" t="str">
        <f t="shared" si="7"/>
        <v>G110 - Suministro de Energía y Red Eléctrica – REAN – REAP // Hito 8</v>
      </c>
    </row>
    <row r="112" spans="1:3" x14ac:dyDescent="0.25">
      <c r="A112" t="s">
        <v>340</v>
      </c>
      <c r="B112" t="s">
        <v>346</v>
      </c>
      <c r="C112" t="str">
        <f t="shared" si="7"/>
        <v>G110 - Subestación Eléctrica 34,5/11,4 KV REAN</v>
      </c>
    </row>
    <row r="113" spans="1:3" x14ac:dyDescent="0.25">
      <c r="A113" t="s">
        <v>340</v>
      </c>
      <c r="B113" t="s">
        <v>347</v>
      </c>
      <c r="C113" t="str">
        <f t="shared" si="7"/>
        <v>G110 - Subestaciones Eléctricas Adyacentes al Terminal de Carga TC1</v>
      </c>
    </row>
    <row r="114" spans="1:3" x14ac:dyDescent="0.25">
      <c r="A114" t="s">
        <v>348</v>
      </c>
      <c r="B114" t="s">
        <v>349</v>
      </c>
      <c r="C114" t="str">
        <f t="shared" si="7"/>
        <v>G115 - Subestación Eléctrica Nueva Torre de Control</v>
      </c>
    </row>
    <row r="115" spans="1:3" hidden="1" x14ac:dyDescent="0.25"/>
    <row r="116" spans="1:3" x14ac:dyDescent="0.25">
      <c r="A116" t="s">
        <v>350</v>
      </c>
      <c r="B116" t="s">
        <v>351</v>
      </c>
      <c r="C116" t="str">
        <f t="shared" ref="C116:C123" si="8">+CONCATENATE(A116," - ",B116)</f>
        <v>G120 - Hydrant System – Red de Combustibles</v>
      </c>
    </row>
    <row r="117" spans="1:3" x14ac:dyDescent="0.25">
      <c r="A117" t="s">
        <v>350</v>
      </c>
      <c r="B117" t="s">
        <v>352</v>
      </c>
      <c r="C117" t="str">
        <f t="shared" si="8"/>
        <v>G120 - Red de Combustibles</v>
      </c>
    </row>
    <row r="118" spans="1:3" x14ac:dyDescent="0.25">
      <c r="A118" t="s">
        <v>350</v>
      </c>
      <c r="B118" t="s">
        <v>353</v>
      </c>
      <c r="C118" t="str">
        <f t="shared" si="8"/>
        <v>G120 - Red de Combustibles – DEPOT</v>
      </c>
    </row>
    <row r="119" spans="1:3" x14ac:dyDescent="0.25">
      <c r="A119" t="s">
        <v>350</v>
      </c>
      <c r="B119" t="s">
        <v>354</v>
      </c>
      <c r="C119" t="str">
        <f t="shared" si="8"/>
        <v>G120 - Red de Combustibles – Sistema Conducción Avenida Eldorado</v>
      </c>
    </row>
    <row r="120" spans="1:3" x14ac:dyDescent="0.25">
      <c r="A120" t="s">
        <v>350</v>
      </c>
      <c r="B120" t="s">
        <v>355</v>
      </c>
      <c r="C120" t="str">
        <f t="shared" si="8"/>
        <v>G120 - Red de Combustibles – Posiciones</v>
      </c>
    </row>
    <row r="121" spans="1:3" x14ac:dyDescent="0.25">
      <c r="A121" t="s">
        <v>350</v>
      </c>
      <c r="B121" t="s">
        <v>356</v>
      </c>
      <c r="C121" t="str">
        <f t="shared" si="8"/>
        <v>G120 - Red de Combustibles – Sistema Conducción Plataforma T1+T2 Adosada – Hito 7</v>
      </c>
    </row>
    <row r="122" spans="1:3" x14ac:dyDescent="0.25">
      <c r="A122" t="s">
        <v>350</v>
      </c>
      <c r="B122" t="s">
        <v>357</v>
      </c>
      <c r="C122" t="str">
        <f t="shared" si="8"/>
        <v>G120 - Red de Combustibles – Sistema Conducción Plataforma T1+T2 Adosada – Hito 8</v>
      </c>
    </row>
    <row r="123" spans="1:3" x14ac:dyDescent="0.25">
      <c r="A123" t="s">
        <v>350</v>
      </c>
      <c r="B123" t="s">
        <v>358</v>
      </c>
      <c r="C123" t="str">
        <f t="shared" si="8"/>
        <v xml:space="preserve">G120 - Red de Combustibles – Intoplane </v>
      </c>
    </row>
    <row r="124" spans="1:3" hidden="1" x14ac:dyDescent="0.25"/>
    <row r="125" spans="1:3" x14ac:dyDescent="0.25">
      <c r="A125" t="s">
        <v>359</v>
      </c>
      <c r="B125" t="s">
        <v>360</v>
      </c>
      <c r="C125" t="str">
        <f t="shared" ref="C125:C129" si="9">+CONCATENATE(A125," - ",B125)</f>
        <v>G130 - Wastewater Collection System // Red de Aguas Negras y Residuales</v>
      </c>
    </row>
    <row r="126" spans="1:3" x14ac:dyDescent="0.25">
      <c r="A126" t="s">
        <v>359</v>
      </c>
      <c r="B126" t="s">
        <v>361</v>
      </c>
      <c r="C126" t="str">
        <f t="shared" si="9"/>
        <v>G130 - Red de Aguas Residuales // Hito 6</v>
      </c>
    </row>
    <row r="127" spans="1:3" x14ac:dyDescent="0.25">
      <c r="A127" t="s">
        <v>359</v>
      </c>
      <c r="B127" t="s">
        <v>362</v>
      </c>
      <c r="C127" t="str">
        <f t="shared" si="9"/>
        <v>G130 - Red de Aguas Residuales // Hito 7</v>
      </c>
    </row>
    <row r="128" spans="1:3" x14ac:dyDescent="0.25">
      <c r="A128" t="s">
        <v>359</v>
      </c>
      <c r="B128" t="s">
        <v>363</v>
      </c>
      <c r="C128" t="str">
        <f t="shared" si="9"/>
        <v>G130 - Red de Aguas Residuales // Hito 8</v>
      </c>
    </row>
    <row r="129" spans="1:3" x14ac:dyDescent="0.25">
      <c r="A129" t="s">
        <v>359</v>
      </c>
      <c r="B129" t="s">
        <v>364</v>
      </c>
      <c r="C129" t="str">
        <f t="shared" si="9"/>
        <v>G130 - Planta de Tratamiento de Aguas Residuales (PTAR)</v>
      </c>
    </row>
    <row r="130" spans="1:3" hidden="1" x14ac:dyDescent="0.25"/>
    <row r="131" spans="1:3" x14ac:dyDescent="0.25">
      <c r="A131" t="s">
        <v>365</v>
      </c>
      <c r="B131" t="s">
        <v>366</v>
      </c>
      <c r="C131" t="str">
        <f t="shared" ref="C131:C136" si="10">+CONCATENATE(A131," - ",B131)</f>
        <v>G140 - Storm Áter / Drainage System – Red de Aguas Lluvias y Industriales</v>
      </c>
    </row>
    <row r="132" spans="1:3" x14ac:dyDescent="0.25">
      <c r="A132" t="s">
        <v>365</v>
      </c>
      <c r="B132" t="s">
        <v>367</v>
      </c>
      <c r="C132" t="str">
        <f t="shared" si="10"/>
        <v>G140 - Red de Aguas Lluvias // Hito 6</v>
      </c>
    </row>
    <row r="133" spans="1:3" x14ac:dyDescent="0.25">
      <c r="A133" t="s">
        <v>365</v>
      </c>
      <c r="B133" t="s">
        <v>368</v>
      </c>
      <c r="C133" t="str">
        <f t="shared" si="10"/>
        <v>G140 - Red de Aguas Lluvias // Hito 7</v>
      </c>
    </row>
    <row r="134" spans="1:3" x14ac:dyDescent="0.25">
      <c r="A134" t="s">
        <v>365</v>
      </c>
      <c r="B134" t="s">
        <v>369</v>
      </c>
      <c r="C134" t="str">
        <f t="shared" si="10"/>
        <v>G140 - Red de Aguas Lluvias // Hito 8</v>
      </c>
    </row>
    <row r="135" spans="1:3" x14ac:dyDescent="0.25">
      <c r="A135" t="s">
        <v>365</v>
      </c>
      <c r="B135" t="s">
        <v>370</v>
      </c>
      <c r="C135" t="str">
        <f t="shared" si="10"/>
        <v>G140 - Estación de Bombeo Sur</v>
      </c>
    </row>
    <row r="136" spans="1:3" x14ac:dyDescent="0.25">
      <c r="A136" t="s">
        <v>365</v>
      </c>
      <c r="B136" t="s">
        <v>371</v>
      </c>
      <c r="C136" t="str">
        <f t="shared" si="10"/>
        <v>G140 - Estación de Bombeo Norte</v>
      </c>
    </row>
    <row r="137" spans="1:3" hidden="1" x14ac:dyDescent="0.25"/>
    <row r="138" spans="1:3" x14ac:dyDescent="0.25">
      <c r="A138" t="s">
        <v>372</v>
      </c>
      <c r="B138" t="s">
        <v>373</v>
      </c>
      <c r="C138" t="str">
        <f t="shared" ref="C138:C141" si="11">+CONCATENATE(A138," - ",B138)</f>
        <v>G150 - (Potable) Water Distribution System – Suministro de Agua</v>
      </c>
    </row>
    <row r="139" spans="1:3" x14ac:dyDescent="0.25">
      <c r="A139" t="s">
        <v>372</v>
      </c>
      <c r="B139" t="s">
        <v>374</v>
      </c>
      <c r="C139" t="str">
        <f t="shared" si="11"/>
        <v>G150 - Red de Suministro de Agua // Hito 6</v>
      </c>
    </row>
    <row r="140" spans="1:3" x14ac:dyDescent="0.25">
      <c r="A140" t="s">
        <v>372</v>
      </c>
      <c r="B140" t="s">
        <v>375</v>
      </c>
      <c r="C140" t="str">
        <f t="shared" si="11"/>
        <v>G150 - Red de Suministro de Agua // Hito 7</v>
      </c>
    </row>
    <row r="141" spans="1:3" x14ac:dyDescent="0.25">
      <c r="A141" t="s">
        <v>372</v>
      </c>
      <c r="B141" t="s">
        <v>376</v>
      </c>
      <c r="C141" t="str">
        <f t="shared" si="11"/>
        <v>G150 - Red de Suministro de Agua // Hito 8</v>
      </c>
    </row>
    <row r="142" spans="1:3" hidden="1" x14ac:dyDescent="0.25"/>
    <row r="143" spans="1:3" x14ac:dyDescent="0.25">
      <c r="A143" t="s">
        <v>377</v>
      </c>
      <c r="B143" t="s">
        <v>378</v>
      </c>
      <c r="C143" t="str">
        <f t="shared" ref="C143:C147" si="12">+CONCATENATE(A143," - ",B143)</f>
        <v>G160 - Telecomunication Distribution System – Red de Telecomunicación</v>
      </c>
    </row>
    <row r="144" spans="1:3" x14ac:dyDescent="0.25">
      <c r="A144" t="s">
        <v>377</v>
      </c>
      <c r="B144" t="s">
        <v>379</v>
      </c>
      <c r="C144" t="str">
        <f t="shared" si="12"/>
        <v>G160 - Redes de Telecomunicaciones RTAN – RTAP // Hito 6</v>
      </c>
    </row>
    <row r="145" spans="1:3" x14ac:dyDescent="0.25">
      <c r="A145" t="s">
        <v>377</v>
      </c>
      <c r="B145" t="s">
        <v>380</v>
      </c>
      <c r="C145" t="str">
        <f t="shared" si="12"/>
        <v>G160 - Redes de Telecomunicaciones RTAN - RTAP // Hito 7</v>
      </c>
    </row>
    <row r="146" spans="1:3" x14ac:dyDescent="0.25">
      <c r="A146" t="s">
        <v>377</v>
      </c>
      <c r="B146" t="s">
        <v>381</v>
      </c>
      <c r="C146" t="str">
        <f t="shared" si="12"/>
        <v>G160 - Redes de Telecomunicaciones RTAN - RTAP // Hito 8</v>
      </c>
    </row>
    <row r="147" spans="1:3" x14ac:dyDescent="0.25">
      <c r="A147" t="s">
        <v>377</v>
      </c>
      <c r="B147" t="s">
        <v>382</v>
      </c>
      <c r="C147" t="str">
        <f t="shared" si="12"/>
        <v>G160 - Concentrador de Comunicaciones //Hito 7</v>
      </c>
    </row>
    <row r="148" spans="1:3" hidden="1" x14ac:dyDescent="0.25"/>
    <row r="149" spans="1:3" x14ac:dyDescent="0.25">
      <c r="A149" t="s">
        <v>383</v>
      </c>
      <c r="B149" t="s">
        <v>384</v>
      </c>
      <c r="C149" t="str">
        <f>+CONCATENATE(A149," - ",B149)</f>
        <v>G170 - Fire Protection City Distribution and Tanks / Suministro de Agua Sistema Contra Incendio y Tanque</v>
      </c>
    </row>
    <row r="150" spans="1:3" hidden="1" x14ac:dyDescent="0.25"/>
    <row r="151" spans="1:3" x14ac:dyDescent="0.25">
      <c r="A151" t="s">
        <v>385</v>
      </c>
      <c r="B151" t="s">
        <v>386</v>
      </c>
      <c r="C151" t="str">
        <f>+CONCATENATE(A151," - ",B151)</f>
        <v>G180 - Irrigation Water System</v>
      </c>
    </row>
    <row r="152" spans="1:3" hidden="1" x14ac:dyDescent="0.25"/>
    <row r="153" spans="1:3" x14ac:dyDescent="0.25">
      <c r="A153" t="s">
        <v>387</v>
      </c>
      <c r="B153" t="s">
        <v>388</v>
      </c>
      <c r="C153" t="str">
        <f>+CONCATENATE(A153," - ",B153)</f>
        <v>G190 - Diseño de conexiones domiciliarias  de Alcantarillado Tenedores de Espacio</v>
      </c>
    </row>
    <row r="154" spans="1:3" hidden="1" x14ac:dyDescent="0.25"/>
    <row r="155" spans="1:3" x14ac:dyDescent="0.25">
      <c r="A155" t="s">
        <v>389</v>
      </c>
      <c r="B155" t="s">
        <v>390</v>
      </c>
      <c r="C155" t="str">
        <f t="shared" ref="C155:C165" si="13">+CONCATENATE(A155," - ",B155)</f>
        <v>H100 - Demoliciones</v>
      </c>
    </row>
    <row r="156" spans="1:3" x14ac:dyDescent="0.25">
      <c r="A156" t="s">
        <v>391</v>
      </c>
      <c r="B156" t="s">
        <v>392</v>
      </c>
      <c r="C156" t="str">
        <f t="shared" si="13"/>
        <v>H110 - Demolición Local Bomba</v>
      </c>
    </row>
    <row r="157" spans="1:3" x14ac:dyDescent="0.25">
      <c r="A157" t="s">
        <v>393</v>
      </c>
      <c r="B157" t="s">
        <v>394</v>
      </c>
      <c r="C157" t="str">
        <f t="shared" si="13"/>
        <v>H120 - Demolición del T1</v>
      </c>
    </row>
    <row r="158" spans="1:3" x14ac:dyDescent="0.25">
      <c r="A158" t="s">
        <v>395</v>
      </c>
      <c r="B158" t="s">
        <v>396</v>
      </c>
      <c r="C158" t="str">
        <f t="shared" si="13"/>
        <v>H130 - Demolición almacén Aerocivil</v>
      </c>
    </row>
    <row r="159" spans="1:3" x14ac:dyDescent="0.25">
      <c r="A159" t="s">
        <v>397</v>
      </c>
      <c r="B159" t="s">
        <v>398</v>
      </c>
      <c r="C159" t="str">
        <f t="shared" si="13"/>
        <v>H140 - Demolición Carga Nacional</v>
      </c>
    </row>
    <row r="160" spans="1:3" x14ac:dyDescent="0.25">
      <c r="A160" t="s">
        <v>399</v>
      </c>
      <c r="B160" t="s">
        <v>400</v>
      </c>
      <c r="C160" t="str">
        <f t="shared" si="13"/>
        <v>H150 - Demolición instalaciones Noroeste T1</v>
      </c>
    </row>
    <row r="161" spans="1:3" x14ac:dyDescent="0.25">
      <c r="A161" t="s">
        <v>401</v>
      </c>
      <c r="B161" t="s">
        <v>402</v>
      </c>
      <c r="C161" t="str">
        <f t="shared" si="13"/>
        <v>H160 - Demolición Zona Adyacente SSO</v>
      </c>
    </row>
    <row r="162" spans="1:3" x14ac:dyDescent="0.25">
      <c r="A162" t="s">
        <v>403</v>
      </c>
      <c r="B162" t="s">
        <v>404</v>
      </c>
      <c r="C162" t="str">
        <f t="shared" si="13"/>
        <v>H170 - Demolición Puente Provisional T1- T2</v>
      </c>
    </row>
    <row r="163" spans="1:3" x14ac:dyDescent="0.25">
      <c r="A163" t="s">
        <v>405</v>
      </c>
      <c r="B163" t="s">
        <v>406</v>
      </c>
      <c r="C163" t="str">
        <f t="shared" si="13"/>
        <v>H180 - Secretaria de Sistemas Operacionales</v>
      </c>
    </row>
    <row r="164" spans="1:3" x14ac:dyDescent="0.25">
      <c r="A164" t="s">
        <v>407</v>
      </c>
      <c r="B164" t="s">
        <v>408</v>
      </c>
      <c r="C164" t="str">
        <f t="shared" si="13"/>
        <v>H190 - Demolición Hangares Avianca Fase I</v>
      </c>
    </row>
    <row r="165" spans="1:3" x14ac:dyDescent="0.25">
      <c r="A165" t="s">
        <v>407</v>
      </c>
      <c r="B165" t="s">
        <v>409</v>
      </c>
      <c r="C165" t="str">
        <f t="shared" si="13"/>
        <v>H190 - Demolición Hangares Avianca Fase II</v>
      </c>
    </row>
    <row r="166" spans="1:3" hidden="1" x14ac:dyDescent="0.25"/>
    <row r="167" spans="1:3" x14ac:dyDescent="0.25">
      <c r="A167" t="s">
        <v>410</v>
      </c>
      <c r="B167" t="s">
        <v>411</v>
      </c>
      <c r="C167" t="str">
        <f>+CONCATENATE(A167," - ",B167)</f>
        <v>P100 - Project Management – Obras de Modernización  y Expansión del Aeropuerto Internacional El Dorado Luis Carlos Galán Sarmiento</v>
      </c>
    </row>
    <row r="168" spans="1:3" hidden="1" x14ac:dyDescent="0.25"/>
    <row r="169" spans="1:3" x14ac:dyDescent="0.25">
      <c r="A169" t="s">
        <v>412</v>
      </c>
      <c r="B169" t="s">
        <v>413</v>
      </c>
      <c r="C169" t="str">
        <f t="shared" ref="C169:C174" si="14">+CONCATENATE(A169," - ",B169)</f>
        <v>K100 - Site Development / Desarrollo de Sitio</v>
      </c>
    </row>
    <row r="170" spans="1:3" x14ac:dyDescent="0.25">
      <c r="A170" t="s">
        <v>414</v>
      </c>
      <c r="B170" t="s">
        <v>415</v>
      </c>
      <c r="C170" t="str">
        <f t="shared" si="14"/>
        <v xml:space="preserve">K110 - Site Investigations // Investigaciones y Estudios Soporte </v>
      </c>
    </row>
    <row r="171" spans="1:3" x14ac:dyDescent="0.25">
      <c r="A171" t="s">
        <v>416</v>
      </c>
      <c r="B171" t="s">
        <v>417</v>
      </c>
      <c r="C171" t="str">
        <f t="shared" si="14"/>
        <v>K120 - Land Reclamation // Adquisición de Terrenos</v>
      </c>
    </row>
    <row r="172" spans="1:3" x14ac:dyDescent="0.25">
      <c r="A172" t="s">
        <v>418</v>
      </c>
      <c r="B172" t="s">
        <v>419</v>
      </c>
      <c r="C172" t="str">
        <f t="shared" si="14"/>
        <v>K130 - Mass Earthworks // Movimientos de Tierra</v>
      </c>
    </row>
    <row r="173" spans="1:3" x14ac:dyDescent="0.25">
      <c r="A173" t="s">
        <v>420</v>
      </c>
      <c r="B173" t="s">
        <v>421</v>
      </c>
      <c r="C173" t="str">
        <f t="shared" si="14"/>
        <v>K140 - Environmental Study // Estudios Medioambientales</v>
      </c>
    </row>
    <row r="174" spans="1:3" x14ac:dyDescent="0.25">
      <c r="A174" t="s">
        <v>422</v>
      </c>
      <c r="B174" t="s">
        <v>423</v>
      </c>
      <c r="C174" t="str">
        <f t="shared" si="14"/>
        <v xml:space="preserve">K150 - Environmental Study // Estudios Medioambientales </v>
      </c>
    </row>
    <row r="175" spans="1:3" hidden="1" x14ac:dyDescent="0.25"/>
    <row r="176" spans="1:3" x14ac:dyDescent="0.25">
      <c r="A176" t="s">
        <v>424</v>
      </c>
      <c r="B176" t="s">
        <v>425</v>
      </c>
      <c r="C176" t="str">
        <f>+CONCATENATE(A176," - ",B176)</f>
        <v>S100 - Site Wide // Plan Maestro</v>
      </c>
    </row>
  </sheetData>
  <autoFilter ref="A1:B176" xr:uid="{00000000-0009-0000-0000-000002000000}">
    <filterColumn colId="1">
      <customFilters>
        <customFilter operator="notEqual" val=" "/>
      </customFilters>
    </filterColumn>
  </autoFilter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7955EFC39B244FB40A875C32B16F93" ma:contentTypeVersion="0" ma:contentTypeDescription="Crear nuevo documento." ma:contentTypeScope="" ma:versionID="f4d10e020f39d4baa4d4cc900ea267da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CF81D2-D2FC-4E49-AB6B-91336E307E2C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AA704A2-4ECF-438D-B2DA-1B41B2763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BC456D3-1445-40C6-AA9E-C5C94B70C0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GCO-FR-023</vt:lpstr>
      <vt:lpstr>EDIFICIOS</vt:lpstr>
      <vt:lpstr>Hoja1</vt:lpstr>
      <vt:lpstr>'GCO-FR-023'!Área_de_impresión</vt:lpstr>
      <vt:lpstr>'GCO-FR-023'!Títulos_a_imprimir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ADPi</dc:creator>
  <cp:keywords/>
  <dc:description/>
  <cp:lastModifiedBy>Grecia Isabel Perez Rosales</cp:lastModifiedBy>
  <cp:revision/>
  <dcterms:created xsi:type="dcterms:W3CDTF">2006-01-16T13:34:32Z</dcterms:created>
  <dcterms:modified xsi:type="dcterms:W3CDTF">2023-11-29T15:16:09Z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